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Pol'!$A$1:$I$224</definedName>
    <definedName name="_xlnm.Print_Area" localSheetId="4">'Rekapitulace Objekt 1'!$A$1:$H$55</definedName>
    <definedName name="_xlnm.Print_Area" localSheetId="1">Stavba!$A$1:$J$68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55" s="1"/>
  <c r="BC28"/>
  <c r="AO226" i="12"/>
  <c r="AN226"/>
  <c r="G225"/>
  <c r="G9"/>
  <c r="G10"/>
  <c r="G12"/>
  <c r="G14"/>
  <c r="G17"/>
  <c r="F8" s="1"/>
  <c r="G19"/>
  <c r="G21"/>
  <c r="G23"/>
  <c r="G25"/>
  <c r="G27"/>
  <c r="G29"/>
  <c r="G31"/>
  <c r="F30" s="1"/>
  <c r="G37"/>
  <c r="G39"/>
  <c r="G40"/>
  <c r="G44"/>
  <c r="G52"/>
  <c r="G55"/>
  <c r="F54" s="1"/>
  <c r="G56"/>
  <c r="G59"/>
  <c r="G63"/>
  <c r="F62" s="1"/>
  <c r="G68"/>
  <c r="F67" s="1"/>
  <c r="G72"/>
  <c r="G74"/>
  <c r="F73" s="1"/>
  <c r="G76"/>
  <c r="G78"/>
  <c r="G80"/>
  <c r="G82"/>
  <c r="G85"/>
  <c r="G86"/>
  <c r="G90"/>
  <c r="G93"/>
  <c r="G94"/>
  <c r="G95"/>
  <c r="G96"/>
  <c r="G97"/>
  <c r="G98"/>
  <c r="G99"/>
  <c r="G100"/>
  <c r="G103"/>
  <c r="G105"/>
  <c r="G106"/>
  <c r="F107"/>
  <c r="G108"/>
  <c r="G110"/>
  <c r="F109" s="1"/>
  <c r="G114"/>
  <c r="G115"/>
  <c r="G116"/>
  <c r="G117"/>
  <c r="F113" s="1"/>
  <c r="F118"/>
  <c r="G119"/>
  <c r="G121"/>
  <c r="F120" s="1"/>
  <c r="G123"/>
  <c r="F122" s="1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F145"/>
  <c r="G146"/>
  <c r="G147"/>
  <c r="G149"/>
  <c r="F148" s="1"/>
  <c r="G150"/>
  <c r="G152"/>
  <c r="G153"/>
  <c r="G154"/>
  <c r="G155"/>
  <c r="G156"/>
  <c r="G157"/>
  <c r="F151" s="1"/>
  <c r="G158"/>
  <c r="G159"/>
  <c r="G160"/>
  <c r="G161"/>
  <c r="G162"/>
  <c r="G163"/>
  <c r="G164"/>
  <c r="F165"/>
  <c r="G166"/>
  <c r="G168"/>
  <c r="G173"/>
  <c r="G174"/>
  <c r="G175"/>
  <c r="F176"/>
  <c r="G177"/>
  <c r="G179"/>
  <c r="G180"/>
  <c r="G183"/>
  <c r="F184"/>
  <c r="G185"/>
  <c r="G188"/>
  <c r="G190"/>
  <c r="G191"/>
  <c r="F192"/>
  <c r="G193"/>
  <c r="G197"/>
  <c r="G198"/>
  <c r="G199"/>
  <c r="F200"/>
  <c r="G201"/>
  <c r="G202"/>
  <c r="F205"/>
  <c r="G206"/>
  <c r="G207"/>
  <c r="G208"/>
  <c r="G209"/>
  <c r="F210"/>
  <c r="G211"/>
  <c r="F212"/>
  <c r="G213"/>
  <c r="G214"/>
  <c r="G215"/>
  <c r="G216"/>
  <c r="G217"/>
  <c r="G218"/>
  <c r="G219"/>
  <c r="F220"/>
  <c r="G221"/>
  <c r="G223"/>
  <c r="F222" s="1"/>
  <c r="D19" i="11"/>
  <c r="B7"/>
  <c r="B6"/>
  <c r="C1"/>
  <c r="B1"/>
  <c r="B1" i="9"/>
  <c r="C1"/>
  <c r="B7"/>
  <c r="B6"/>
  <c r="J28" i="1" l="1"/>
  <c r="J31" s="1"/>
  <c r="J68"/>
  <c r="P21" i="11"/>
  <c r="P23" i="1" s="1"/>
  <c r="J29" s="1"/>
  <c r="J30" s="1"/>
  <c r="H25" i="11"/>
  <c r="H26" s="1"/>
  <c r="O21"/>
  <c r="O23" i="1" s="1"/>
  <c r="J27" s="1"/>
  <c r="H23" i="11"/>
</calcChain>
</file>

<file path=xl/sharedStrings.xml><?xml version="1.0" encoding="utf-8"?>
<sst xmlns="http://schemas.openxmlformats.org/spreadsheetml/2006/main" count="1003" uniqueCount="429">
  <si>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</si>
  <si>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</si>
  <si>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</si>
  <si>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</si>
  <si>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</si>
  <si>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</si>
  <si>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</si>
  <si>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</si>
  <si>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</si>
  <si>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</si>
  <si>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</si>
  <si>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</si>
  <si>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</si>
  <si>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</si>
  <si>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</si>
  <si>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</si>
  <si>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</si>
  <si>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</si>
  <si>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</si>
  <si>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</si>
  <si>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</si>
  <si>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</si>
  <si>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</si>
  <si>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</si>
  <si>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</si>
  <si>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</si>
  <si>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</si>
  <si>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</si>
  <si>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</si>
  <si>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</si>
  <si>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</si>
  <si>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</si>
  <si>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</si>
  <si>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</si>
  <si>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</si>
  <si>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</si>
  <si>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</si>
  <si>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</si>
  <si>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</si>
  <si>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</si>
  <si>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17-01.1</t>
  </si>
  <si>
    <t>Václavská 3, byt č. 9, Brno</t>
  </si>
  <si>
    <t>Stavební objekt</t>
  </si>
  <si>
    <t>1</t>
  </si>
  <si>
    <t>Oprava bytu č. 9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</si>
  <si>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</si>
  <si>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</si>
  <si>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</si>
  <si>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</si>
  <si>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</si>
  <si>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</si>
  <si>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</si>
  <si>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</si>
  <si>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</si>
  <si>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</si>
  <si>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</si>
  <si>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</si>
  <si>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</si>
  <si>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</si>
  <si>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</si>
  <si>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</si>
  <si>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</si>
  <si>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</si>
  <si>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</si>
  <si>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</si>
  <si>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</si>
  <si>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</si>
  <si>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</si>
  <si>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</si>
  <si>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</si>
  <si>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</si>
  <si>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</si>
  <si>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</si>
  <si>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</si>
  <si>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</si>
  <si>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</si>
  <si>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</si>
  <si>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</si>
  <si>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</si>
  <si>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</si>
  <si>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</si>
  <si>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</si>
  <si>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</si>
  <si>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</si>
  <si>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</si>
  <si>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</si>
  <si>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</si>
  <si>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</si>
  <si>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</si>
  <si>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</si>
  <si>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</si>
  <si>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</si>
  <si>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</si>
  <si>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</si>
  <si>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</si>
  <si>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</si>
  <si>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</si>
  <si>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</si>
  <si>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</si>
  <si>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</si>
  <si>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</si>
  <si>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</si>
  <si>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</si>
  <si>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</si>
  <si>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</si>
  <si>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</si>
  <si>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</si>
  <si>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</si>
  <si>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</si>
  <si>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</si>
  <si>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</si>
  <si>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</si>
  <si>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</si>
  <si>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</si>
  <si>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</si>
  <si>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</si>
  <si>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</si>
  <si>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</si>
  <si>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</si>
  <si>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</si>
  <si>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</si>
  <si>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310236251RT1</t>
  </si>
  <si>
    <t>Zazdívka otvorů pl.0, 09 m2 cihlami, tl. zdi 45 cm, s použitím suché maltové směsi</t>
  </si>
  <si>
    <t>kus</t>
  </si>
  <si>
    <t>Vlastní</t>
  </si>
  <si>
    <t>POL_NEZ</t>
  </si>
  <si>
    <t>310238211RT1</t>
  </si>
  <si>
    <t>Zazdívka otvorů plochy do 1 m2 cihlami na MVC, s použitím suché maltové směsi</t>
  </si>
  <si>
    <t>m3</t>
  </si>
  <si>
    <t>1.05-1.06 : 0,15*2,0*0,35</t>
  </si>
  <si>
    <t>310239211RT2</t>
  </si>
  <si>
    <t>Zazdívka otvorů plochy do 4 m2 cihlami na MVC, s použitím suché maltové směsi</t>
  </si>
  <si>
    <t>1.01-1.02 : 1,0*2,0*0,35</t>
  </si>
  <si>
    <t>317121151RT2</t>
  </si>
  <si>
    <t>Montáž ŽB překladů do 105 cm dodatečně do rýh, včetně dodávky RZP 1/10  119 x 14 x 14 cm</t>
  </si>
  <si>
    <t>1.01-1.03 : 2</t>
  </si>
  <si>
    <t>1.05-1.06 : 2</t>
  </si>
  <si>
    <t>319202321R00</t>
  </si>
  <si>
    <t>Vyrovnání povrchu zdiva přizděním do tl. 8 cm</t>
  </si>
  <si>
    <t>m2</t>
  </si>
  <si>
    <t>1.06 : 0,5*2,0*2</t>
  </si>
  <si>
    <t>340239212RT2</t>
  </si>
  <si>
    <t>Zazdívka otvorů pl.4 m2,cihlami tl.zdi nad 10 cm, s použitím suché maltové směsi</t>
  </si>
  <si>
    <t>1.07 : 1,431*2,9-0,5*0,5</t>
  </si>
  <si>
    <t>342261211RS1</t>
  </si>
  <si>
    <t>Příčka sádrokarton. ocel.kce, 2x oplášť. tl.100 mm, desky standard tl. 12,5 mm, izol. minerál tl. 4 cm</t>
  </si>
  <si>
    <t>1.01-1.02 : 2,33*2,9-0,8*1,97</t>
  </si>
  <si>
    <t>342264051RT1</t>
  </si>
  <si>
    <t>Podhled sádrokartonový na zavěšenou ocel. konstr., desky standard tl. 12,5 mm, bez izolace</t>
  </si>
  <si>
    <t>4,92+6,38+19,42+14,89+15,76</t>
  </si>
  <si>
    <t>342264051RT3</t>
  </si>
  <si>
    <t>Podhled sádrokartonový na zavěšenou ocel. konstr., desky standard impreg. tl. 12,5 mm, bez izolace</t>
  </si>
  <si>
    <t>6,15+1,4</t>
  </si>
  <si>
    <t>342264098R00</t>
  </si>
  <si>
    <t>Příplatek k podhledu sádrokart. za plochu do 10 m2</t>
  </si>
  <si>
    <t>4,92+6,38+6,15+1,4</t>
  </si>
  <si>
    <t>3149001</t>
  </si>
  <si>
    <t>Vyvložkování komínu</t>
  </si>
  <si>
    <t>soubor</t>
  </si>
  <si>
    <t>602011112RT3</t>
  </si>
  <si>
    <t>Omítka jádrová, ručně, tloušťka vrstvy 15 mm</t>
  </si>
  <si>
    <t>1.01, 1.02,1.03 : 1,3*1,3+1,0*2,0*2+0,6*1,55</t>
  </si>
  <si>
    <t xml:space="preserve">pod obklad : </t>
  </si>
  <si>
    <t>1.03 : (2,4+0,6)*0,6</t>
  </si>
  <si>
    <t>1.06 : (3,35+1,326+2,896+0,5*2+2,898+0,87)*2,1-0,8*1,97-0,6*1,97</t>
  </si>
  <si>
    <t>1.07 : (1,35+0,959+1,431+1,326-0,6)*1,6</t>
  </si>
  <si>
    <t>602011131R00</t>
  </si>
  <si>
    <t>Omítka jednovrstvá hlazená, ručně</t>
  </si>
  <si>
    <t>602011193R00</t>
  </si>
  <si>
    <t xml:space="preserve">Kontaktní nátěr pod omítky </t>
  </si>
  <si>
    <t>612409991RT2</t>
  </si>
  <si>
    <t>Začištění omítek kolem oken,dveří apod., s použitím suché maltové směsi</t>
  </si>
  <si>
    <t>m</t>
  </si>
  <si>
    <t>1.03 : (2,4+0,6)</t>
  </si>
  <si>
    <t>1.06 : (3,35+1,326+2,896+0,5*2+2,898+0,87-0,8-0,6)</t>
  </si>
  <si>
    <t>1.07 : (1,35+0,959+1,431+1,326-0,6)</t>
  </si>
  <si>
    <t>612421231RT2</t>
  </si>
  <si>
    <t>Oprava vápen.omítek stěn do 10 % pl. - štukových, s použitím suché maltové směsi</t>
  </si>
  <si>
    <t>1.01 : (1,9*2+2,33)*2,9-1,05*2,5-0,8*1,97</t>
  </si>
  <si>
    <t>1.02 : (2,85*2+2,33)*2,9</t>
  </si>
  <si>
    <t>1.03 : (4,82*2+3,85*2)*2,9-0,8*1,97-1,21*1,97</t>
  </si>
  <si>
    <t>1.04 : (4,82*2+3,0*2)*2,9-1,21*1,97-0,8*1,97</t>
  </si>
  <si>
    <t>1.05 : (4,8*2+3,1*2)*2,9-0,8*1,97*2</t>
  </si>
  <si>
    <t>1.06 : (3,35+1,326+2,898+0,87+1,67)*0,8</t>
  </si>
  <si>
    <t>1.07 : (1,35+0,959+1,431+1,326)*1,3</t>
  </si>
  <si>
    <t>612481211RT2</t>
  </si>
  <si>
    <t>Montáž výztužné sítě (perlinky) do stěrky-stěny, včetně výztužné sítě a stěrkového tmelu Baumit</t>
  </si>
  <si>
    <t>(1,0*2+2,0*2*2+0,6+1,55*2+1,0*2+2,0*2*2)*0,5</t>
  </si>
  <si>
    <t>632411906R00</t>
  </si>
  <si>
    <t>Penetrace podkladů</t>
  </si>
  <si>
    <t>771101116R00</t>
  </si>
  <si>
    <t>Vyrovnání podkladů samonivel. hmotou tl. do 30 mm</t>
  </si>
  <si>
    <t>PVC : 4,92+6,38</t>
  </si>
  <si>
    <t>dlažba : 6,15+1,4</t>
  </si>
  <si>
    <t>23521594.AR</t>
  </si>
  <si>
    <t>Stěrka podlahová samonivelační - dodávka</t>
  </si>
  <si>
    <t>kg</t>
  </si>
  <si>
    <t>PVC : (4,92+6,38)*5*1,6</t>
  </si>
  <si>
    <t>dlažba : (6,15+1,4)*5*1,6</t>
  </si>
  <si>
    <t>941955001R00</t>
  </si>
  <si>
    <t>Lešení lehké pomocné, výška podlahy do 1,2 m</t>
  </si>
  <si>
    <t>parkety : 19,42+14,89+15,76</t>
  </si>
  <si>
    <t>952901111R00</t>
  </si>
  <si>
    <t>Vyčištění budov o výšce podlaží do 4 m</t>
  </si>
  <si>
    <t>9501</t>
  </si>
  <si>
    <t>Zednické výpomoci pro řemesla - průrazy, drážky vč. zapravení</t>
  </si>
  <si>
    <t>965081713RT1</t>
  </si>
  <si>
    <t>Bourání dlaždic keramických tl. 1 cm, nad 1 m2</t>
  </si>
  <si>
    <t>967031132R00</t>
  </si>
  <si>
    <t>Přisekání rovných ostění cihelných na MVC</t>
  </si>
  <si>
    <t>0,35*2,0*2</t>
  </si>
  <si>
    <t>968062455R00</t>
  </si>
  <si>
    <t>Vybourání dřevěných dveřních zárubní pl. do 2 m2</t>
  </si>
  <si>
    <t>0,9*1,87+0,95*1,85+0,6*1,97+0,95*1,9</t>
  </si>
  <si>
    <t>971033641R00</t>
  </si>
  <si>
    <t>Vybourání otv. zeď cihel. pl.4 m2, tl.30 cm, MVC</t>
  </si>
  <si>
    <t>1.01-1.03 : 0,9*2,0*0,35</t>
  </si>
  <si>
    <t>974031664R00</t>
  </si>
  <si>
    <t>Vysekání rýh zeď cihelná vtah. nosníků 15 x 15 cm</t>
  </si>
  <si>
    <t>1.01-1.03 : 1,2*2</t>
  </si>
  <si>
    <t>1.05-1.06 : 1,2*2</t>
  </si>
  <si>
    <t>978013121R00</t>
  </si>
  <si>
    <t>Otlučení omítek vnitřních stěn v rozsahu do 10 %</t>
  </si>
  <si>
    <t>978013191R00</t>
  </si>
  <si>
    <t>Otlučení omítek vnitřních stěn v rozsahu do 100 %</t>
  </si>
  <si>
    <t>978059521R00</t>
  </si>
  <si>
    <t>Odsekání vnitřních obkladů stěn do 2 m2</t>
  </si>
  <si>
    <t>1.05 : (1,85+1,67)*1,3</t>
  </si>
  <si>
    <t>1.01 : 1,3*1,3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</si>
  <si>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</si>
  <si>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</si>
  <si>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</si>
  <si>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</si>
  <si>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</si>
  <si>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</si>
  <si>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725310821R00</t>
  </si>
  <si>
    <t>Demontáž dřezů jednodílných na konzolách</t>
  </si>
  <si>
    <t>725524800R00</t>
  </si>
  <si>
    <t xml:space="preserve">Demontáž koupelnových kamen </t>
  </si>
  <si>
    <t>725610810R00</t>
  </si>
  <si>
    <t>Demontáž plynového sporáku</t>
  </si>
  <si>
    <t>725820801R00</t>
  </si>
  <si>
    <t>Demontáž baterie nástěnné do G 3/4</t>
  </si>
  <si>
    <t>775411820R00</t>
  </si>
  <si>
    <t>Demontáž lišt dřevěných, šroubovaných</t>
  </si>
  <si>
    <t>1.03 : 4,82*2+3,85*2-1,29-0,8</t>
  </si>
  <si>
    <t>1.04 : 4,82*2+3,0*2-1,29-0,8</t>
  </si>
  <si>
    <t>776511820R00</t>
  </si>
  <si>
    <t>Odstranění PVC podlah lepených s podložkou</t>
  </si>
  <si>
    <t>11,1*2+6,15*2+1,4*2</t>
  </si>
  <si>
    <t>9601</t>
  </si>
  <si>
    <t>Demontáž a likvidace zařízení bytu (vestav.skříně, dřev. obklady, police, garnyže, drobné prvky apod.)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</si>
  <si>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</si>
  <si>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</si>
  <si>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</si>
  <si>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</si>
  <si>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</si>
  <si>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711210020RA0</t>
  </si>
  <si>
    <t>Stěrka hydroizolační těsnicí hmotou</t>
  </si>
  <si>
    <t>1.06 : 6,15+1,0*2*2,1</t>
  </si>
  <si>
    <t>(3,35+1,326+2,896+0,5*2+2,898+0,87-0,8-0,6)*0,15</t>
  </si>
  <si>
    <t>713111121RT1</t>
  </si>
  <si>
    <t>Izolace tepelné stropů rovných spodem, drátem, 1 vrstva - materiál ve specifikaci</t>
  </si>
  <si>
    <t>713111221RK6</t>
  </si>
  <si>
    <t>Montáž parozábrany, zavěšené podhl., přelep. spojů, Jutafol N AL 170 speciál</t>
  </si>
  <si>
    <t>63151379.AR</t>
  </si>
  <si>
    <t>Deska z minerální plsti ORSIK tl. 1200x600x200 mm</t>
  </si>
  <si>
    <t>998713202R00</t>
  </si>
  <si>
    <t>Přesun hmot pro izolace tepelné, výšky do 12 m</t>
  </si>
  <si>
    <t>72001</t>
  </si>
  <si>
    <t>ZTI - nové rozvody odpadu a vody</t>
  </si>
  <si>
    <t>72301</t>
  </si>
  <si>
    <t>Úprava plynoinstalace v rozsahu dle PD a TZ, revize</t>
  </si>
  <si>
    <t>722191135R00</t>
  </si>
  <si>
    <t>Hadice sanitární flexibilní, DN 15, délka 0,8 m</t>
  </si>
  <si>
    <t>725013161R00</t>
  </si>
  <si>
    <t>Klozet kombi LYRA Plus, nádrž s armat. odpad šikmý</t>
  </si>
  <si>
    <t>725017162R00</t>
  </si>
  <si>
    <t>Umyvadlo na šrouby LYRA Plus , 55 x 45 cm, bílé</t>
  </si>
  <si>
    <t>725249102R00</t>
  </si>
  <si>
    <t>Montáž sprchových mís a vaniček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</si>
  <si>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</si>
  <si>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</si>
  <si>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</si>
  <si>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</si>
  <si>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</si>
  <si>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</si>
  <si>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</si>
  <si>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</si>
  <si>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</si>
  <si>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</si>
  <si>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</si>
  <si>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</si>
  <si>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</si>
  <si>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</si>
  <si>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</si>
  <si>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</si>
  <si>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</si>
  <si>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</si>
  <si>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</si>
  <si>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</si>
  <si>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</si>
  <si>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</si>
  <si>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</si>
  <si>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</si>
  <si>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</si>
  <si>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</si>
  <si>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</si>
  <si>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</si>
  <si>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55231082R</t>
  </si>
  <si>
    <t xml:space="preserve">Dřez nerez s odkládací plochou 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</si>
  <si>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</si>
  <si>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</si>
  <si>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</si>
  <si>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</si>
  <si>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</si>
  <si>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</si>
  <si>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</si>
  <si>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</si>
  <si>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</si>
  <si>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</si>
  <si>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73001</t>
  </si>
  <si>
    <t>ÚT - nový plynový kondenzační kotel, rozvody, otopná tělesa</t>
  </si>
  <si>
    <t>73002</t>
  </si>
  <si>
    <t>Uvedení kotle do provozu + revize</t>
  </si>
  <si>
    <t>766670011R00</t>
  </si>
  <si>
    <t>Montáž obložkové zárubně a dřevěného křídla dveří</t>
  </si>
  <si>
    <t>766670021R00</t>
  </si>
  <si>
    <t>Montáž kliky a štítku</t>
  </si>
  <si>
    <t>76601</t>
  </si>
  <si>
    <t xml:space="preserve">Seřízení a vyčištění stávajících oken </t>
  </si>
  <si>
    <t>766695212R01</t>
  </si>
  <si>
    <t>Montáž prahů dveří jednokřídlových š. do 10 cm vč. dodávky dveřního prahu lak.</t>
  </si>
  <si>
    <t>766695232R01</t>
  </si>
  <si>
    <t>Montáž prahů dveří dvoukřídlových š. do 10 cm  vč. dodávky dveřního prahu lak.</t>
  </si>
  <si>
    <t>76681001</t>
  </si>
  <si>
    <t>Kuchyňské linky dodávka a montáž, linka 210 cm, modulová</t>
  </si>
  <si>
    <t>54914591R</t>
  </si>
  <si>
    <t>Kliky se štítem dveř.  804  klíč/90 Cr</t>
  </si>
  <si>
    <t>611601201R</t>
  </si>
  <si>
    <t>Dveře vnitřní CPL 0,2 KLASIK plné 1kř. 60x197 cm, 16 dekorů</t>
  </si>
  <si>
    <t>611601203R</t>
  </si>
  <si>
    <t>Dveře vnitřní CPL 0,2 KLASIK plné 1kř. 80x197 cm, 16 dekorů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</si>
  <si>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</si>
  <si>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</si>
  <si>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</si>
  <si>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</si>
  <si>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611815297R</t>
  </si>
  <si>
    <t>Zárubeň obložková NORMAL š. 80cm/st. 26-35cm CPL, buk, hruška, olše, ořech AM, teak</t>
  </si>
  <si>
    <t>998766202R00</t>
  </si>
  <si>
    <t>Přesun hmot pro truhlářské konstr., výšky do 12 m</t>
  </si>
  <si>
    <t>771575109R00</t>
  </si>
  <si>
    <t>Montáž podlah keram.,hladké, tmel, 30x30 cm</t>
  </si>
  <si>
    <t>771578011R00</t>
  </si>
  <si>
    <t>Spára podlaha - stěna, silikonem, vč. okolo zařizovacích předmětů</t>
  </si>
  <si>
    <t>0,9*2+0,6+2,1*7</t>
  </si>
  <si>
    <t>0,6+1,6*4</t>
  </si>
  <si>
    <t>771579795R00</t>
  </si>
  <si>
    <t>Příplatek za spárování vodotěsnou hmotou - plošně</t>
  </si>
  <si>
    <t>5976421</t>
  </si>
  <si>
    <t>Dlažba hladká protiskl. 300x300x9 mm</t>
  </si>
  <si>
    <t>998771202R00</t>
  </si>
  <si>
    <t>Přesun hmot pro podlahy z dlaždic, výšky do 12 m</t>
  </si>
  <si>
    <t>775599144R00</t>
  </si>
  <si>
    <t>Lak dřevěných podlah Bona Mega, Z+2x, přebroušení</t>
  </si>
  <si>
    <t>775591900R00</t>
  </si>
  <si>
    <t>Oprava podlah, broušení vlysů, parket trojnásobné</t>
  </si>
  <si>
    <t>776421</t>
  </si>
  <si>
    <t>Montáž podlahových lišt včetně dodávky lišty MDF</t>
  </si>
  <si>
    <t>998775202R00</t>
  </si>
  <si>
    <t>Přesun hmot pro podlahy vlysové, výšky do 12 m</t>
  </si>
  <si>
    <t>776421100RU1</t>
  </si>
  <si>
    <t>Lepení podlahových soklíků z PVC a vinylu, včetně dodávky soklíku PVC</t>
  </si>
  <si>
    <t>1.01 : 1,9*2+2,32*2+0,5*2-0,8-1,05</t>
  </si>
  <si>
    <t>1.02 : 2,85*2+2,33*2-0,8</t>
  </si>
  <si>
    <t>776521200RT1</t>
  </si>
  <si>
    <t>Lepení povlak.podlah, dílce PVC a vinyl, pouze položení - PVC ve specifikaci</t>
  </si>
  <si>
    <t>284122</t>
  </si>
  <si>
    <t>PVC podlaha  min.zátěžová třída dle klasifikace EN685- třída 23</t>
  </si>
  <si>
    <t>998776202R00</t>
  </si>
  <si>
    <t>Přesun hmot pro podlahy povlakové, výšky do 12 m</t>
  </si>
  <si>
    <t>781415015R00</t>
  </si>
  <si>
    <t>Montáž obkladů stěn, porovin.,tmel, 20x20,30x15 cm</t>
  </si>
  <si>
    <t>781419706R00</t>
  </si>
  <si>
    <t>Příplatek za spárovací vodotěsnou hmotu - plošně</t>
  </si>
  <si>
    <t>5978156</t>
  </si>
  <si>
    <t>Obklad keramický 20x25 cm dle výběru investora</t>
  </si>
  <si>
    <t>998781202R00</t>
  </si>
  <si>
    <t>Přesun hmot pro obklady keramické, výšky do 12 m</t>
  </si>
  <si>
    <t>78302</t>
  </si>
  <si>
    <t>Nátěr potrubí rozvodu plynu vč. odstranění stáv. nátěru</t>
  </si>
  <si>
    <t>783950030RAB</t>
  </si>
  <si>
    <t>Oprava nátěrů truhlářských výrobků syntet. lakem, oškrábání, 2x krycí + 1x email + 1x tmelení</t>
  </si>
  <si>
    <t>dveře + zárubně : 1,21*2,0*2+0,8*2,0*2</t>
  </si>
  <si>
    <t>(1,21+2,0*2+0,8+2,0*2)*0,5</t>
  </si>
  <si>
    <t>784402801R00</t>
  </si>
  <si>
    <t>Odstranění malby oškrábáním v místnosti H do 3,8 m</t>
  </si>
  <si>
    <t>784191201R00</t>
  </si>
  <si>
    <t>Penetrace podkladu hloubková Primalex 1x</t>
  </si>
  <si>
    <t>784127101R00</t>
  </si>
  <si>
    <t>Vyhlazení disperzním tmelem</t>
  </si>
  <si>
    <t>784195212R00</t>
  </si>
  <si>
    <t>Malba Primalex Plus, bílá, bez penetrace, 2 x</t>
  </si>
  <si>
    <t>2101</t>
  </si>
  <si>
    <t>Elektroinstalace v rozsahu dle PD a TZ</t>
  </si>
  <si>
    <t>979087112R00</t>
  </si>
  <si>
    <t>Nakládání suti na dopravní prostředky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</si>
  <si>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</si>
  <si>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</si>
  <si>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</si>
  <si>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</si>
  <si>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</si>
  <si>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</si>
  <si>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</si>
  <si>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</si>
  <si>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</si>
  <si>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</si>
  <si>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</si>
  <si>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</si>
  <si>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</si>
  <si>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</si>
  <si>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</si>
  <si>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005211040R</t>
  </si>
  <si>
    <t xml:space="preserve">Užívání veřejných ploch a prostranství  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</si>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</sst>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9" fillId="0" borderId="38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72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27" sqref="A27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71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 1 Pol'!F30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 1 Pol'!F54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 1 Pol'!F62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 1 Pol'!F67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 1 Pol'!F73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 1 Pol'!F107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'1 1 Pol'!F109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'1 1 Pol'!F113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'1 1 Pol'!F118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'1 1 Pol'!F120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'1 1 Pol'!F122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'1 1 Pol'!F145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'1 1 Pol'!F148</f>
        <v>0</v>
      </c>
    </row>
    <row r="57" spans="1:10" ht="25.5" customHeight="1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'1 1 Pol'!F151</f>
        <v>0</v>
      </c>
    </row>
    <row r="58" spans="1:10" ht="25.5" customHeight="1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'1 1 Pol'!F165</f>
        <v>0</v>
      </c>
    </row>
    <row r="59" spans="1:10" ht="25.5" customHeight="1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'1 1 Pol'!F176</f>
        <v>0</v>
      </c>
    </row>
    <row r="60" spans="1:10" ht="25.5" customHeight="1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'1 1 Pol'!F184</f>
        <v>0</v>
      </c>
    </row>
    <row r="61" spans="1:10" ht="25.5" customHeight="1">
      <c r="A61" s="158"/>
      <c r="B61" s="158" t="s">
        <v>91</v>
      </c>
      <c r="C61" s="164" t="s">
        <v>92</v>
      </c>
      <c r="D61" s="164"/>
      <c r="E61" s="164"/>
      <c r="F61" s="165"/>
      <c r="G61" s="166"/>
      <c r="H61" s="166"/>
      <c r="I61" s="166"/>
      <c r="J61" s="167">
        <f>'1 1 Pol'!F192</f>
        <v>0</v>
      </c>
    </row>
    <row r="62" spans="1:10" ht="25.5" customHeight="1">
      <c r="A62" s="158"/>
      <c r="B62" s="158" t="s">
        <v>93</v>
      </c>
      <c r="C62" s="164" t="s">
        <v>94</v>
      </c>
      <c r="D62" s="164"/>
      <c r="E62" s="164"/>
      <c r="F62" s="165"/>
      <c r="G62" s="166"/>
      <c r="H62" s="166"/>
      <c r="I62" s="166"/>
      <c r="J62" s="167">
        <f>'1 1 Pol'!F200</f>
        <v>0</v>
      </c>
    </row>
    <row r="63" spans="1:10" ht="25.5" customHeight="1">
      <c r="A63" s="158"/>
      <c r="B63" s="158" t="s">
        <v>95</v>
      </c>
      <c r="C63" s="164" t="s">
        <v>96</v>
      </c>
      <c r="D63" s="164"/>
      <c r="E63" s="164"/>
      <c r="F63" s="165"/>
      <c r="G63" s="166"/>
      <c r="H63" s="166"/>
      <c r="I63" s="166"/>
      <c r="J63" s="167">
        <f>'1 1 Pol'!F205</f>
        <v>0</v>
      </c>
    </row>
    <row r="64" spans="1:10" ht="25.5" customHeight="1">
      <c r="A64" s="158"/>
      <c r="B64" s="158" t="s">
        <v>97</v>
      </c>
      <c r="C64" s="164" t="s">
        <v>98</v>
      </c>
      <c r="D64" s="164"/>
      <c r="E64" s="164"/>
      <c r="F64" s="165"/>
      <c r="G64" s="166"/>
      <c r="H64" s="166"/>
      <c r="I64" s="166"/>
      <c r="J64" s="167">
        <f>'1 1 Pol'!F210</f>
        <v>0</v>
      </c>
    </row>
    <row r="65" spans="1:10" ht="25.5" customHeight="1">
      <c r="A65" s="158"/>
      <c r="B65" s="158" t="s">
        <v>99</v>
      </c>
      <c r="C65" s="164" t="s">
        <v>100</v>
      </c>
      <c r="D65" s="164"/>
      <c r="E65" s="164"/>
      <c r="F65" s="165"/>
      <c r="G65" s="166"/>
      <c r="H65" s="166"/>
      <c r="I65" s="166"/>
      <c r="J65" s="167">
        <f>'1 1 Pol'!F212</f>
        <v>0</v>
      </c>
    </row>
    <row r="66" spans="1:10" ht="25.5" customHeight="1">
      <c r="A66" s="158"/>
      <c r="B66" s="158" t="s">
        <v>101</v>
      </c>
      <c r="C66" s="164" t="s">
        <v>102</v>
      </c>
      <c r="D66" s="164"/>
      <c r="E66" s="164"/>
      <c r="F66" s="165"/>
      <c r="G66" s="166"/>
      <c r="H66" s="166"/>
      <c r="I66" s="166"/>
      <c r="J66" s="167">
        <f>'1 1 Pol'!F220</f>
        <v>0</v>
      </c>
    </row>
    <row r="67" spans="1:10" ht="25.5" customHeight="1">
      <c r="A67" s="158"/>
      <c r="B67" s="168" t="s">
        <v>103</v>
      </c>
      <c r="C67" s="169" t="s">
        <v>104</v>
      </c>
      <c r="D67" s="169"/>
      <c r="E67" s="169"/>
      <c r="F67" s="170"/>
      <c r="G67" s="171"/>
      <c r="H67" s="171"/>
      <c r="I67" s="171"/>
      <c r="J67" s="172">
        <f>'1 1 Pol'!F222</f>
        <v>0</v>
      </c>
    </row>
    <row r="68" spans="1:10" ht="25.5" customHeight="1">
      <c r="A68" s="173"/>
      <c r="B68" s="174" t="s">
        <v>105</v>
      </c>
      <c r="C68" s="175"/>
      <c r="D68" s="175"/>
      <c r="E68" s="175"/>
      <c r="F68" s="176"/>
      <c r="G68" s="177"/>
      <c r="H68" s="177"/>
      <c r="I68" s="177"/>
      <c r="J68" s="178">
        <f>SUM(J43:J67)</f>
        <v>0</v>
      </c>
    </row>
    <row r="69" spans="1:10">
      <c r="A69" s="109"/>
      <c r="B69" s="109"/>
      <c r="C69" s="109"/>
      <c r="D69" s="109"/>
      <c r="E69" s="109"/>
      <c r="F69" s="109"/>
      <c r="G69" s="110"/>
      <c r="H69" s="109"/>
      <c r="I69" s="110"/>
      <c r="J69" s="111"/>
    </row>
    <row r="70" spans="1:10">
      <c r="A70" s="109"/>
      <c r="B70" s="109"/>
      <c r="C70" s="109"/>
      <c r="D70" s="109"/>
      <c r="E70" s="109"/>
      <c r="F70" s="109"/>
      <c r="G70" s="110"/>
      <c r="H70" s="109"/>
      <c r="I70" s="110"/>
      <c r="J70" s="111"/>
    </row>
    <row r="71" spans="1:10">
      <c r="A71" s="109"/>
      <c r="B71" s="109"/>
      <c r="C71" s="109"/>
      <c r="D71" s="109"/>
      <c r="E71" s="109"/>
      <c r="F71" s="109"/>
      <c r="G71" s="110"/>
      <c r="H71" s="109"/>
      <c r="I71" s="110"/>
      <c r="J71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6">
    <mergeCell ref="C66:I66"/>
    <mergeCell ref="C67:I67"/>
    <mergeCell ref="C60:I60"/>
    <mergeCell ref="C61:I61"/>
    <mergeCell ref="C62:I62"/>
    <mergeCell ref="C63:I63"/>
    <mergeCell ref="C64:I64"/>
    <mergeCell ref="C65:I65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17-01.1</v>
      </c>
      <c r="C1" s="31" t="str">
        <f>Stavba!NazevStavby</f>
        <v>Václavská 3, byt č. 9, Brno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5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17-01.1</v>
      </c>
      <c r="C1" s="31" t="str">
        <f>Stavba!NazevStavby</f>
        <v>Václavská 3, byt č. 9, Brno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106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93" t="str">
        <f>C2</f>
        <v>Oprava bytu č. 9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107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108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109</v>
      </c>
      <c r="B17" s="192"/>
      <c r="C17" s="193"/>
      <c r="D17" s="193"/>
      <c r="E17" s="193"/>
      <c r="F17" s="193"/>
      <c r="G17" s="194"/>
      <c r="H17" s="195" t="s">
        <v>110</v>
      </c>
      <c r="I17" s="32"/>
      <c r="J17" s="32"/>
    </row>
    <row r="18" spans="1:55" ht="12.75" customHeight="1">
      <c r="A18" s="189" t="s">
        <v>43</v>
      </c>
      <c r="B18" s="187" t="s">
        <v>44</v>
      </c>
      <c r="C18" s="186"/>
      <c r="D18" s="186"/>
      <c r="E18" s="186"/>
      <c r="F18" s="186"/>
      <c r="G18" s="188"/>
      <c r="H18" s="190">
        <f>'1 1 Pol'!G225</f>
        <v>0</v>
      </c>
      <c r="I18" s="32"/>
      <c r="J18" s="32"/>
      <c r="O18">
        <f>'1 1 Pol'!AN226</f>
        <v>0</v>
      </c>
      <c r="P18">
        <f>'1 1 Pol'!AO226</f>
        <v>0</v>
      </c>
    </row>
    <row r="19" spans="1:55" ht="12.75" customHeight="1" thickBot="1">
      <c r="A19" s="196"/>
      <c r="B19" s="197" t="s">
        <v>111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112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426</v>
      </c>
      <c r="B28" s="182"/>
      <c r="C28" s="182"/>
      <c r="D28" s="248" t="s">
        <v>43</v>
      </c>
      <c r="E28" s="308" t="s">
        <v>44</v>
      </c>
      <c r="F28" s="308"/>
      <c r="G28" s="308"/>
      <c r="H28" s="308"/>
      <c r="I28" s="32"/>
      <c r="J28" s="32"/>
      <c r="BC28" s="307" t="str">
        <f>E28</f>
        <v>Oprava bytu č. 9</v>
      </c>
    </row>
    <row r="29" spans="1:55" ht="12.75" customHeight="1">
      <c r="A29" s="191" t="s">
        <v>427</v>
      </c>
      <c r="B29" s="192"/>
      <c r="C29" s="193"/>
      <c r="D29" s="193"/>
      <c r="E29" s="193"/>
      <c r="F29" s="193"/>
      <c r="G29" s="194"/>
      <c r="H29" s="195" t="s">
        <v>110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09">
        <f>'1 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09">
        <f>'1 1 Pol'!F30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09">
        <f>'1 1 Pol'!F54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09">
        <f>'1 1 Pol'!F62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09">
        <f>'1 1 Pol'!F67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09">
        <f>'1 1 Pol'!F73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09">
        <f>'1 1 Pol'!F107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09">
        <f>'1 1 Pol'!F109</f>
        <v>0</v>
      </c>
      <c r="I37" s="32"/>
      <c r="J37" s="32"/>
    </row>
    <row r="38" spans="1:10" ht="12.75" customHeight="1">
      <c r="A38" s="189" t="s">
        <v>71</v>
      </c>
      <c r="B38" s="187" t="s">
        <v>72</v>
      </c>
      <c r="C38" s="186"/>
      <c r="D38" s="186"/>
      <c r="E38" s="186"/>
      <c r="F38" s="186"/>
      <c r="G38" s="188"/>
      <c r="H38" s="309">
        <f>'1 1 Pol'!F113</f>
        <v>0</v>
      </c>
      <c r="I38" s="32"/>
      <c r="J38" s="32"/>
    </row>
    <row r="39" spans="1:10" ht="12.75" customHeight="1">
      <c r="A39" s="189" t="s">
        <v>73</v>
      </c>
      <c r="B39" s="187" t="s">
        <v>74</v>
      </c>
      <c r="C39" s="186"/>
      <c r="D39" s="186"/>
      <c r="E39" s="186"/>
      <c r="F39" s="186"/>
      <c r="G39" s="188"/>
      <c r="H39" s="309">
        <f>'1 1 Pol'!F118</f>
        <v>0</v>
      </c>
      <c r="I39" s="32"/>
      <c r="J39" s="32"/>
    </row>
    <row r="40" spans="1:10" ht="12.75" customHeight="1">
      <c r="A40" s="189" t="s">
        <v>75</v>
      </c>
      <c r="B40" s="187" t="s">
        <v>76</v>
      </c>
      <c r="C40" s="186"/>
      <c r="D40" s="186"/>
      <c r="E40" s="186"/>
      <c r="F40" s="186"/>
      <c r="G40" s="188"/>
      <c r="H40" s="309">
        <f>'1 1 Pol'!F120</f>
        <v>0</v>
      </c>
      <c r="I40" s="32"/>
      <c r="J40" s="32"/>
    </row>
    <row r="41" spans="1:10" ht="12.75" customHeight="1">
      <c r="A41" s="189" t="s">
        <v>77</v>
      </c>
      <c r="B41" s="187" t="s">
        <v>78</v>
      </c>
      <c r="C41" s="186"/>
      <c r="D41" s="186"/>
      <c r="E41" s="186"/>
      <c r="F41" s="186"/>
      <c r="G41" s="188"/>
      <c r="H41" s="309">
        <f>'1 1 Pol'!F122</f>
        <v>0</v>
      </c>
      <c r="I41" s="32"/>
      <c r="J41" s="32"/>
    </row>
    <row r="42" spans="1:10" ht="12.75" customHeight="1">
      <c r="A42" s="189" t="s">
        <v>79</v>
      </c>
      <c r="B42" s="187" t="s">
        <v>80</v>
      </c>
      <c r="C42" s="186"/>
      <c r="D42" s="186"/>
      <c r="E42" s="186"/>
      <c r="F42" s="186"/>
      <c r="G42" s="188"/>
      <c r="H42" s="309">
        <f>'1 1 Pol'!F145</f>
        <v>0</v>
      </c>
      <c r="I42" s="32"/>
      <c r="J42" s="32"/>
    </row>
    <row r="43" spans="1:10" ht="12.75" customHeight="1">
      <c r="A43" s="189" t="s">
        <v>81</v>
      </c>
      <c r="B43" s="187" t="s">
        <v>82</v>
      </c>
      <c r="C43" s="186"/>
      <c r="D43" s="186"/>
      <c r="E43" s="186"/>
      <c r="F43" s="186"/>
      <c r="G43" s="188"/>
      <c r="H43" s="309">
        <f>'1 1 Pol'!F148</f>
        <v>0</v>
      </c>
      <c r="I43" s="32"/>
      <c r="J43" s="32"/>
    </row>
    <row r="44" spans="1:10" ht="12.75" customHeight="1">
      <c r="A44" s="189" t="s">
        <v>83</v>
      </c>
      <c r="B44" s="187" t="s">
        <v>84</v>
      </c>
      <c r="C44" s="186"/>
      <c r="D44" s="186"/>
      <c r="E44" s="186"/>
      <c r="F44" s="186"/>
      <c r="G44" s="188"/>
      <c r="H44" s="309">
        <f>'1 1 Pol'!F151</f>
        <v>0</v>
      </c>
      <c r="I44" s="32"/>
      <c r="J44" s="32"/>
    </row>
    <row r="45" spans="1:10" ht="12.75" customHeight="1">
      <c r="A45" s="189" t="s">
        <v>85</v>
      </c>
      <c r="B45" s="187" t="s">
        <v>86</v>
      </c>
      <c r="C45" s="186"/>
      <c r="D45" s="186"/>
      <c r="E45" s="186"/>
      <c r="F45" s="186"/>
      <c r="G45" s="188"/>
      <c r="H45" s="309">
        <f>'1 1 Pol'!F165</f>
        <v>0</v>
      </c>
      <c r="I45" s="32"/>
      <c r="J45" s="32"/>
    </row>
    <row r="46" spans="1:10" ht="12.75" customHeight="1">
      <c r="A46" s="189" t="s">
        <v>87</v>
      </c>
      <c r="B46" s="187" t="s">
        <v>88</v>
      </c>
      <c r="C46" s="186"/>
      <c r="D46" s="186"/>
      <c r="E46" s="186"/>
      <c r="F46" s="186"/>
      <c r="G46" s="188"/>
      <c r="H46" s="309">
        <f>'1 1 Pol'!F176</f>
        <v>0</v>
      </c>
      <c r="I46" s="32"/>
      <c r="J46" s="32"/>
    </row>
    <row r="47" spans="1:10" ht="12.75" customHeight="1">
      <c r="A47" s="189" t="s">
        <v>89</v>
      </c>
      <c r="B47" s="187" t="s">
        <v>90</v>
      </c>
      <c r="C47" s="186"/>
      <c r="D47" s="186"/>
      <c r="E47" s="186"/>
      <c r="F47" s="186"/>
      <c r="G47" s="188"/>
      <c r="H47" s="309">
        <f>'1 1 Pol'!F184</f>
        <v>0</v>
      </c>
      <c r="I47" s="32"/>
      <c r="J47" s="32"/>
    </row>
    <row r="48" spans="1:10" ht="12.75" customHeight="1">
      <c r="A48" s="189" t="s">
        <v>91</v>
      </c>
      <c r="B48" s="187" t="s">
        <v>92</v>
      </c>
      <c r="C48" s="186"/>
      <c r="D48" s="186"/>
      <c r="E48" s="186"/>
      <c r="F48" s="186"/>
      <c r="G48" s="188"/>
      <c r="H48" s="309">
        <f>'1 1 Pol'!F192</f>
        <v>0</v>
      </c>
      <c r="I48" s="32"/>
      <c r="J48" s="32"/>
    </row>
    <row r="49" spans="1:10" ht="12.75" customHeight="1">
      <c r="A49" s="189" t="s">
        <v>93</v>
      </c>
      <c r="B49" s="187" t="s">
        <v>94</v>
      </c>
      <c r="C49" s="186"/>
      <c r="D49" s="186"/>
      <c r="E49" s="186"/>
      <c r="F49" s="186"/>
      <c r="G49" s="188"/>
      <c r="H49" s="309">
        <f>'1 1 Pol'!F200</f>
        <v>0</v>
      </c>
      <c r="I49" s="32"/>
      <c r="J49" s="32"/>
    </row>
    <row r="50" spans="1:10" ht="12.75" customHeight="1">
      <c r="A50" s="189" t="s">
        <v>95</v>
      </c>
      <c r="B50" s="187" t="s">
        <v>96</v>
      </c>
      <c r="C50" s="186"/>
      <c r="D50" s="186"/>
      <c r="E50" s="186"/>
      <c r="F50" s="186"/>
      <c r="G50" s="188"/>
      <c r="H50" s="309">
        <f>'1 1 Pol'!F205</f>
        <v>0</v>
      </c>
      <c r="I50" s="32"/>
      <c r="J50" s="32"/>
    </row>
    <row r="51" spans="1:10">
      <c r="A51" s="189" t="s">
        <v>97</v>
      </c>
      <c r="B51" s="187" t="s">
        <v>98</v>
      </c>
      <c r="C51" s="186"/>
      <c r="D51" s="186"/>
      <c r="E51" s="186"/>
      <c r="F51" s="186"/>
      <c r="G51" s="188"/>
      <c r="H51" s="309">
        <f>'1 1 Pol'!F210</f>
        <v>0</v>
      </c>
    </row>
    <row r="52" spans="1:10">
      <c r="A52" s="189" t="s">
        <v>99</v>
      </c>
      <c r="B52" s="187" t="s">
        <v>100</v>
      </c>
      <c r="C52" s="186"/>
      <c r="D52" s="186"/>
      <c r="E52" s="186"/>
      <c r="F52" s="186"/>
      <c r="G52" s="188"/>
      <c r="H52" s="309">
        <f>'1 1 Pol'!F212</f>
        <v>0</v>
      </c>
    </row>
    <row r="53" spans="1:10">
      <c r="A53" s="189" t="s">
        <v>101</v>
      </c>
      <c r="B53" s="187" t="s">
        <v>102</v>
      </c>
      <c r="C53" s="186"/>
      <c r="D53" s="186"/>
      <c r="E53" s="186"/>
      <c r="F53" s="186"/>
      <c r="G53" s="188"/>
      <c r="H53" s="309">
        <f>'1 1 Pol'!F220</f>
        <v>0</v>
      </c>
    </row>
    <row r="54" spans="1:10">
      <c r="A54" s="189" t="s">
        <v>103</v>
      </c>
      <c r="B54" s="187" t="s">
        <v>104</v>
      </c>
      <c r="C54" s="186"/>
      <c r="D54" s="186"/>
      <c r="E54" s="186"/>
      <c r="F54" s="186"/>
      <c r="G54" s="188"/>
      <c r="H54" s="309">
        <f>'1 1 Pol'!F222</f>
        <v>0</v>
      </c>
    </row>
    <row r="55" spans="1:10" ht="13.5" thickBot="1">
      <c r="A55" s="196"/>
      <c r="B55" s="197" t="s">
        <v>428</v>
      </c>
      <c r="C55" s="198"/>
      <c r="D55" s="199" t="str">
        <f>D28</f>
        <v>1</v>
      </c>
      <c r="E55" s="198"/>
      <c r="F55" s="198"/>
      <c r="G55" s="200"/>
      <c r="H55" s="310">
        <f>SUM(H30:H54)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222" t="s">
        <v>113</v>
      </c>
      <c r="B1" s="222"/>
      <c r="C1" s="249"/>
      <c r="D1" s="222"/>
      <c r="E1" s="222"/>
      <c r="F1" s="222"/>
      <c r="G1" s="222"/>
      <c r="AC1" t="s">
        <v>116</v>
      </c>
    </row>
    <row r="2" spans="1:60" ht="13.5" thickTop="1">
      <c r="A2" s="228" t="s">
        <v>29</v>
      </c>
      <c r="B2" s="232" t="s">
        <v>40</v>
      </c>
      <c r="C2" s="250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1" t="s">
        <v>44</v>
      </c>
      <c r="D3" s="225"/>
      <c r="E3" s="224"/>
      <c r="F3" s="224"/>
      <c r="G3" s="227"/>
      <c r="AC3" s="8" t="s">
        <v>106</v>
      </c>
    </row>
    <row r="4" spans="1:60" ht="13.5" thickBot="1">
      <c r="A4" s="234" t="s">
        <v>31</v>
      </c>
      <c r="B4" s="235" t="s">
        <v>43</v>
      </c>
      <c r="C4" s="252" t="s">
        <v>44</v>
      </c>
      <c r="D4" s="236"/>
      <c r="E4" s="237"/>
      <c r="F4" s="237"/>
      <c r="G4" s="238"/>
    </row>
    <row r="5" spans="1:60" ht="14.25" thickTop="1" thickBot="1">
      <c r="C5" s="253"/>
      <c r="D5" s="221"/>
    </row>
    <row r="6" spans="1:60" ht="27" thickTop="1" thickBot="1">
      <c r="A6" s="239" t="s">
        <v>32</v>
      </c>
      <c r="B6" s="242" t="s">
        <v>33</v>
      </c>
      <c r="C6" s="254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89" t="s">
        <v>114</v>
      </c>
      <c r="I6" s="255" t="s">
        <v>115</v>
      </c>
      <c r="J6" s="54"/>
    </row>
    <row r="7" spans="1:60">
      <c r="A7" s="290"/>
      <c r="B7" s="291" t="s">
        <v>117</v>
      </c>
      <c r="C7" s="292" t="s">
        <v>118</v>
      </c>
      <c r="D7" s="293"/>
      <c r="E7" s="294"/>
      <c r="F7" s="295"/>
      <c r="G7" s="295"/>
      <c r="H7" s="296"/>
      <c r="I7" s="297"/>
    </row>
    <row r="8" spans="1:60">
      <c r="A8" s="284" t="s">
        <v>119</v>
      </c>
      <c r="B8" s="256" t="s">
        <v>55</v>
      </c>
      <c r="C8" s="275" t="s">
        <v>56</v>
      </c>
      <c r="D8" s="259"/>
      <c r="E8" s="262"/>
      <c r="F8" s="266">
        <f>SUM(G9:G29)</f>
        <v>0</v>
      </c>
      <c r="G8" s="267"/>
      <c r="H8" s="268"/>
      <c r="I8" s="287"/>
      <c r="AE8" t="s">
        <v>120</v>
      </c>
    </row>
    <row r="9" spans="1:60" outlineLevel="1">
      <c r="A9" s="285">
        <v>1</v>
      </c>
      <c r="B9" s="257" t="s">
        <v>121</v>
      </c>
      <c r="C9" s="276" t="s">
        <v>122</v>
      </c>
      <c r="D9" s="260" t="s">
        <v>123</v>
      </c>
      <c r="E9" s="263">
        <v>2</v>
      </c>
      <c r="F9" s="269"/>
      <c r="G9" s="270">
        <f>ROUND(E9*F9,2)</f>
        <v>0</v>
      </c>
      <c r="H9" s="271"/>
      <c r="I9" s="288" t="s">
        <v>124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125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85">
        <v>2</v>
      </c>
      <c r="B10" s="257" t="s">
        <v>126</v>
      </c>
      <c r="C10" s="276" t="s">
        <v>127</v>
      </c>
      <c r="D10" s="260" t="s">
        <v>128</v>
      </c>
      <c r="E10" s="263">
        <v>0.105</v>
      </c>
      <c r="F10" s="269"/>
      <c r="G10" s="270">
        <f>ROUND(E10*F10,2)</f>
        <v>0</v>
      </c>
      <c r="H10" s="271"/>
      <c r="I10" s="288" t="s">
        <v>124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125</v>
      </c>
      <c r="AF10" s="244">
        <v>1</v>
      </c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86"/>
      <c r="B11" s="258"/>
      <c r="C11" s="277" t="s">
        <v>129</v>
      </c>
      <c r="D11" s="261"/>
      <c r="E11" s="264">
        <v>0.11</v>
      </c>
      <c r="F11" s="270"/>
      <c r="G11" s="270"/>
      <c r="H11" s="271"/>
      <c r="I11" s="288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85">
        <v>3</v>
      </c>
      <c r="B12" s="257" t="s">
        <v>130</v>
      </c>
      <c r="C12" s="276" t="s">
        <v>131</v>
      </c>
      <c r="D12" s="260" t="s">
        <v>128</v>
      </c>
      <c r="E12" s="263">
        <v>0.7</v>
      </c>
      <c r="F12" s="269"/>
      <c r="G12" s="270">
        <f>ROUND(E12*F12,2)</f>
        <v>0</v>
      </c>
      <c r="H12" s="271"/>
      <c r="I12" s="288" t="s">
        <v>124</v>
      </c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125</v>
      </c>
      <c r="AF12" s="244">
        <v>1</v>
      </c>
      <c r="AG12" s="244"/>
      <c r="AH12" s="244"/>
      <c r="AI12" s="244"/>
      <c r="AJ12" s="244"/>
      <c r="AK12" s="244"/>
      <c r="AL12" s="244"/>
      <c r="AM12" s="244">
        <v>15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>
      <c r="A13" s="286"/>
      <c r="B13" s="258"/>
      <c r="C13" s="277" t="s">
        <v>132</v>
      </c>
      <c r="D13" s="261"/>
      <c r="E13" s="264">
        <v>0.7</v>
      </c>
      <c r="F13" s="270"/>
      <c r="G13" s="270"/>
      <c r="H13" s="271"/>
      <c r="I13" s="288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ht="22.5" outlineLevel="1">
      <c r="A14" s="285">
        <v>4</v>
      </c>
      <c r="B14" s="257" t="s">
        <v>133</v>
      </c>
      <c r="C14" s="276" t="s">
        <v>134</v>
      </c>
      <c r="D14" s="260" t="s">
        <v>123</v>
      </c>
      <c r="E14" s="263">
        <v>4</v>
      </c>
      <c r="F14" s="269"/>
      <c r="G14" s="270">
        <f>ROUND(E14*F14,2)</f>
        <v>0</v>
      </c>
      <c r="H14" s="271"/>
      <c r="I14" s="288" t="s">
        <v>124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125</v>
      </c>
      <c r="AF14" s="244">
        <v>1</v>
      </c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86"/>
      <c r="B15" s="258"/>
      <c r="C15" s="277" t="s">
        <v>135</v>
      </c>
      <c r="D15" s="261"/>
      <c r="E15" s="264">
        <v>2</v>
      </c>
      <c r="F15" s="270"/>
      <c r="G15" s="270"/>
      <c r="H15" s="271"/>
      <c r="I15" s="288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86"/>
      <c r="B16" s="258"/>
      <c r="C16" s="277" t="s">
        <v>136</v>
      </c>
      <c r="D16" s="261"/>
      <c r="E16" s="264">
        <v>2</v>
      </c>
      <c r="F16" s="270"/>
      <c r="G16" s="270"/>
      <c r="H16" s="271"/>
      <c r="I16" s="288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85">
        <v>5</v>
      </c>
      <c r="B17" s="257" t="s">
        <v>137</v>
      </c>
      <c r="C17" s="276" t="s">
        <v>138</v>
      </c>
      <c r="D17" s="260" t="s">
        <v>139</v>
      </c>
      <c r="E17" s="263">
        <v>2</v>
      </c>
      <c r="F17" s="269"/>
      <c r="G17" s="270">
        <f>ROUND(E17*F17,2)</f>
        <v>0</v>
      </c>
      <c r="H17" s="271"/>
      <c r="I17" s="288" t="s">
        <v>124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125</v>
      </c>
      <c r="AF17" s="244">
        <v>1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86"/>
      <c r="B18" s="258"/>
      <c r="C18" s="277" t="s">
        <v>140</v>
      </c>
      <c r="D18" s="261"/>
      <c r="E18" s="264">
        <v>2</v>
      </c>
      <c r="F18" s="270"/>
      <c r="G18" s="270"/>
      <c r="H18" s="271"/>
      <c r="I18" s="288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85">
        <v>6</v>
      </c>
      <c r="B19" s="257" t="s">
        <v>141</v>
      </c>
      <c r="C19" s="276" t="s">
        <v>142</v>
      </c>
      <c r="D19" s="260" t="s">
        <v>139</v>
      </c>
      <c r="E19" s="263">
        <v>3.8999000000000001</v>
      </c>
      <c r="F19" s="269"/>
      <c r="G19" s="270">
        <f>ROUND(E19*F19,2)</f>
        <v>0</v>
      </c>
      <c r="H19" s="271"/>
      <c r="I19" s="288" t="s">
        <v>124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125</v>
      </c>
      <c r="AF19" s="244">
        <v>1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86"/>
      <c r="B20" s="258"/>
      <c r="C20" s="277" t="s">
        <v>143</v>
      </c>
      <c r="D20" s="261"/>
      <c r="E20" s="264">
        <v>3.9</v>
      </c>
      <c r="F20" s="270"/>
      <c r="G20" s="270"/>
      <c r="H20" s="271"/>
      <c r="I20" s="288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ht="22.5" outlineLevel="1">
      <c r="A21" s="285">
        <v>7</v>
      </c>
      <c r="B21" s="257" t="s">
        <v>144</v>
      </c>
      <c r="C21" s="276" t="s">
        <v>145</v>
      </c>
      <c r="D21" s="260" t="s">
        <v>139</v>
      </c>
      <c r="E21" s="263">
        <v>5.181</v>
      </c>
      <c r="F21" s="269"/>
      <c r="G21" s="270">
        <f>ROUND(E21*F21,2)</f>
        <v>0</v>
      </c>
      <c r="H21" s="271"/>
      <c r="I21" s="288" t="s">
        <v>124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125</v>
      </c>
      <c r="AF21" s="244">
        <v>1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86"/>
      <c r="B22" s="258"/>
      <c r="C22" s="277" t="s">
        <v>146</v>
      </c>
      <c r="D22" s="261"/>
      <c r="E22" s="264">
        <v>5.18</v>
      </c>
      <c r="F22" s="270"/>
      <c r="G22" s="270"/>
      <c r="H22" s="271"/>
      <c r="I22" s="288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ht="22.5" outlineLevel="1">
      <c r="A23" s="285">
        <v>8</v>
      </c>
      <c r="B23" s="257" t="s">
        <v>147</v>
      </c>
      <c r="C23" s="276" t="s">
        <v>148</v>
      </c>
      <c r="D23" s="260" t="s">
        <v>139</v>
      </c>
      <c r="E23" s="263">
        <v>61.37</v>
      </c>
      <c r="F23" s="269"/>
      <c r="G23" s="270">
        <f>ROUND(E23*F23,2)</f>
        <v>0</v>
      </c>
      <c r="H23" s="271"/>
      <c r="I23" s="288" t="s">
        <v>124</v>
      </c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125</v>
      </c>
      <c r="AF23" s="244">
        <v>1</v>
      </c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86"/>
      <c r="B24" s="258"/>
      <c r="C24" s="277" t="s">
        <v>149</v>
      </c>
      <c r="D24" s="261"/>
      <c r="E24" s="264">
        <v>61.37</v>
      </c>
      <c r="F24" s="270"/>
      <c r="G24" s="270"/>
      <c r="H24" s="271"/>
      <c r="I24" s="288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ht="22.5" outlineLevel="1">
      <c r="A25" s="285">
        <v>9</v>
      </c>
      <c r="B25" s="257" t="s">
        <v>150</v>
      </c>
      <c r="C25" s="276" t="s">
        <v>151</v>
      </c>
      <c r="D25" s="260" t="s">
        <v>139</v>
      </c>
      <c r="E25" s="263">
        <v>7.55</v>
      </c>
      <c r="F25" s="269"/>
      <c r="G25" s="270">
        <f>ROUND(E25*F25,2)</f>
        <v>0</v>
      </c>
      <c r="H25" s="271"/>
      <c r="I25" s="288" t="s">
        <v>124</v>
      </c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125</v>
      </c>
      <c r="AF25" s="244">
        <v>1</v>
      </c>
      <c r="AG25" s="244"/>
      <c r="AH25" s="244"/>
      <c r="AI25" s="244"/>
      <c r="AJ25" s="244"/>
      <c r="AK25" s="244"/>
      <c r="AL25" s="244"/>
      <c r="AM25" s="244">
        <v>15</v>
      </c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86"/>
      <c r="B26" s="258"/>
      <c r="C26" s="277" t="s">
        <v>152</v>
      </c>
      <c r="D26" s="261"/>
      <c r="E26" s="264">
        <v>7.55</v>
      </c>
      <c r="F26" s="270"/>
      <c r="G26" s="270"/>
      <c r="H26" s="271"/>
      <c r="I26" s="288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85">
        <v>10</v>
      </c>
      <c r="B27" s="257" t="s">
        <v>153</v>
      </c>
      <c r="C27" s="276" t="s">
        <v>154</v>
      </c>
      <c r="D27" s="260" t="s">
        <v>139</v>
      </c>
      <c r="E27" s="263">
        <v>18.850000000000001</v>
      </c>
      <c r="F27" s="269"/>
      <c r="G27" s="270">
        <f>ROUND(E27*F27,2)</f>
        <v>0</v>
      </c>
      <c r="H27" s="271"/>
      <c r="I27" s="288" t="s">
        <v>124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125</v>
      </c>
      <c r="AF27" s="244">
        <v>1</v>
      </c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86"/>
      <c r="B28" s="258"/>
      <c r="C28" s="277" t="s">
        <v>155</v>
      </c>
      <c r="D28" s="261"/>
      <c r="E28" s="264">
        <v>18.850000000000001</v>
      </c>
      <c r="F28" s="270"/>
      <c r="G28" s="270"/>
      <c r="H28" s="271"/>
      <c r="I28" s="288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85">
        <v>11</v>
      </c>
      <c r="B29" s="257" t="s">
        <v>156</v>
      </c>
      <c r="C29" s="276" t="s">
        <v>157</v>
      </c>
      <c r="D29" s="260" t="s">
        <v>158</v>
      </c>
      <c r="E29" s="263">
        <v>1</v>
      </c>
      <c r="F29" s="269"/>
      <c r="G29" s="270">
        <f>ROUND(E29*F29,2)</f>
        <v>0</v>
      </c>
      <c r="H29" s="271"/>
      <c r="I29" s="288" t="s">
        <v>124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125</v>
      </c>
      <c r="AF29" s="244">
        <v>1</v>
      </c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>
      <c r="A30" s="284" t="s">
        <v>119</v>
      </c>
      <c r="B30" s="256" t="s">
        <v>57</v>
      </c>
      <c r="C30" s="275" t="s">
        <v>58</v>
      </c>
      <c r="D30" s="259"/>
      <c r="E30" s="262"/>
      <c r="F30" s="272">
        <f>SUM(G31:G53)</f>
        <v>0</v>
      </c>
      <c r="G30" s="273"/>
      <c r="H30" s="268"/>
      <c r="I30" s="287"/>
      <c r="AE30" t="s">
        <v>120</v>
      </c>
    </row>
    <row r="31" spans="1:60" outlineLevel="1">
      <c r="A31" s="285">
        <v>12</v>
      </c>
      <c r="B31" s="257" t="s">
        <v>159</v>
      </c>
      <c r="C31" s="276" t="s">
        <v>160</v>
      </c>
      <c r="D31" s="260" t="s">
        <v>139</v>
      </c>
      <c r="E31" s="263">
        <v>38.721600000000002</v>
      </c>
      <c r="F31" s="269"/>
      <c r="G31" s="270">
        <f>ROUND(E31*F31,2)</f>
        <v>0</v>
      </c>
      <c r="H31" s="271"/>
      <c r="I31" s="288" t="s">
        <v>124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125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86"/>
      <c r="B32" s="258"/>
      <c r="C32" s="277" t="s">
        <v>161</v>
      </c>
      <c r="D32" s="261"/>
      <c r="E32" s="264">
        <v>6.62</v>
      </c>
      <c r="F32" s="270"/>
      <c r="G32" s="270"/>
      <c r="H32" s="271"/>
      <c r="I32" s="288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86"/>
      <c r="B33" s="258"/>
      <c r="C33" s="277" t="s">
        <v>162</v>
      </c>
      <c r="D33" s="261"/>
      <c r="E33" s="264"/>
      <c r="F33" s="270"/>
      <c r="G33" s="270"/>
      <c r="H33" s="271"/>
      <c r="I33" s="288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86"/>
      <c r="B34" s="258"/>
      <c r="C34" s="277" t="s">
        <v>163</v>
      </c>
      <c r="D34" s="261"/>
      <c r="E34" s="264">
        <v>1.8</v>
      </c>
      <c r="F34" s="270"/>
      <c r="G34" s="270"/>
      <c r="H34" s="271"/>
      <c r="I34" s="288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86"/>
      <c r="B35" s="258"/>
      <c r="C35" s="277" t="s">
        <v>164</v>
      </c>
      <c r="D35" s="261"/>
      <c r="E35" s="264">
        <v>23.16</v>
      </c>
      <c r="F35" s="270"/>
      <c r="G35" s="270"/>
      <c r="H35" s="271"/>
      <c r="I35" s="288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86"/>
      <c r="B36" s="258"/>
      <c r="C36" s="277" t="s">
        <v>165</v>
      </c>
      <c r="D36" s="261"/>
      <c r="E36" s="264">
        <v>7.15</v>
      </c>
      <c r="F36" s="270"/>
      <c r="G36" s="270"/>
      <c r="H36" s="271"/>
      <c r="I36" s="288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85">
        <v>13</v>
      </c>
      <c r="B37" s="257" t="s">
        <v>166</v>
      </c>
      <c r="C37" s="276" t="s">
        <v>167</v>
      </c>
      <c r="D37" s="260" t="s">
        <v>139</v>
      </c>
      <c r="E37" s="263">
        <v>6.62</v>
      </c>
      <c r="F37" s="269"/>
      <c r="G37" s="270">
        <f>ROUND(E37*F37,2)</f>
        <v>0</v>
      </c>
      <c r="H37" s="271"/>
      <c r="I37" s="288" t="s">
        <v>124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125</v>
      </c>
      <c r="AF37" s="244">
        <v>1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86"/>
      <c r="B38" s="258"/>
      <c r="C38" s="277" t="s">
        <v>161</v>
      </c>
      <c r="D38" s="261"/>
      <c r="E38" s="264">
        <v>6.62</v>
      </c>
      <c r="F38" s="270"/>
      <c r="G38" s="270"/>
      <c r="H38" s="271"/>
      <c r="I38" s="288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85">
        <v>14</v>
      </c>
      <c r="B39" s="257" t="s">
        <v>168</v>
      </c>
      <c r="C39" s="276" t="s">
        <v>169</v>
      </c>
      <c r="D39" s="260" t="s">
        <v>139</v>
      </c>
      <c r="E39" s="263">
        <v>11.85</v>
      </c>
      <c r="F39" s="269"/>
      <c r="G39" s="270">
        <f>ROUND(E39*F39,2)</f>
        <v>0</v>
      </c>
      <c r="H39" s="271"/>
      <c r="I39" s="288" t="s">
        <v>124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125</v>
      </c>
      <c r="AF39" s="244">
        <v>1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85">
        <v>15</v>
      </c>
      <c r="B40" s="257" t="s">
        <v>170</v>
      </c>
      <c r="C40" s="276" t="s">
        <v>171</v>
      </c>
      <c r="D40" s="260" t="s">
        <v>172</v>
      </c>
      <c r="E40" s="263">
        <v>18.405999999999999</v>
      </c>
      <c r="F40" s="269"/>
      <c r="G40" s="270">
        <f>ROUND(E40*F40,2)</f>
        <v>0</v>
      </c>
      <c r="H40" s="271"/>
      <c r="I40" s="288" t="s">
        <v>124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125</v>
      </c>
      <c r="AF40" s="244">
        <v>1</v>
      </c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86"/>
      <c r="B41" s="258"/>
      <c r="C41" s="277" t="s">
        <v>173</v>
      </c>
      <c r="D41" s="261"/>
      <c r="E41" s="264">
        <v>3</v>
      </c>
      <c r="F41" s="270"/>
      <c r="G41" s="270"/>
      <c r="H41" s="271"/>
      <c r="I41" s="288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86"/>
      <c r="B42" s="258"/>
      <c r="C42" s="277" t="s">
        <v>174</v>
      </c>
      <c r="D42" s="261"/>
      <c r="E42" s="264">
        <v>10.94</v>
      </c>
      <c r="F42" s="270"/>
      <c r="G42" s="270"/>
      <c r="H42" s="271"/>
      <c r="I42" s="288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86"/>
      <c r="B43" s="258"/>
      <c r="C43" s="277" t="s">
        <v>175</v>
      </c>
      <c r="D43" s="261"/>
      <c r="E43" s="264">
        <v>4.47</v>
      </c>
      <c r="F43" s="270"/>
      <c r="G43" s="270"/>
      <c r="H43" s="271"/>
      <c r="I43" s="288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85">
        <v>16</v>
      </c>
      <c r="B44" s="257" t="s">
        <v>176</v>
      </c>
      <c r="C44" s="276" t="s">
        <v>177</v>
      </c>
      <c r="D44" s="260" t="s">
        <v>139</v>
      </c>
      <c r="E44" s="263">
        <v>181.9306</v>
      </c>
      <c r="F44" s="269"/>
      <c r="G44" s="270">
        <f>ROUND(E44*F44,2)</f>
        <v>0</v>
      </c>
      <c r="H44" s="271"/>
      <c r="I44" s="288" t="s">
        <v>124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125</v>
      </c>
      <c r="AF44" s="244">
        <v>1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86"/>
      <c r="B45" s="258"/>
      <c r="C45" s="277" t="s">
        <v>178</v>
      </c>
      <c r="D45" s="261"/>
      <c r="E45" s="264">
        <v>13.58</v>
      </c>
      <c r="F45" s="270"/>
      <c r="G45" s="270"/>
      <c r="H45" s="271"/>
      <c r="I45" s="288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86"/>
      <c r="B46" s="258"/>
      <c r="C46" s="277" t="s">
        <v>179</v>
      </c>
      <c r="D46" s="261"/>
      <c r="E46" s="264">
        <v>23.29</v>
      </c>
      <c r="F46" s="270"/>
      <c r="G46" s="270"/>
      <c r="H46" s="271"/>
      <c r="I46" s="288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86"/>
      <c r="B47" s="258"/>
      <c r="C47" s="277" t="s">
        <v>180</v>
      </c>
      <c r="D47" s="261"/>
      <c r="E47" s="264">
        <v>46.33</v>
      </c>
      <c r="F47" s="270"/>
      <c r="G47" s="270"/>
      <c r="H47" s="271"/>
      <c r="I47" s="288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86"/>
      <c r="B48" s="258"/>
      <c r="C48" s="277" t="s">
        <v>181</v>
      </c>
      <c r="D48" s="261"/>
      <c r="E48" s="264">
        <v>41.4</v>
      </c>
      <c r="F48" s="270"/>
      <c r="G48" s="270"/>
      <c r="H48" s="271"/>
      <c r="I48" s="288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86"/>
      <c r="B49" s="258"/>
      <c r="C49" s="277" t="s">
        <v>182</v>
      </c>
      <c r="D49" s="261"/>
      <c r="E49" s="264">
        <v>42.67</v>
      </c>
      <c r="F49" s="270"/>
      <c r="G49" s="270"/>
      <c r="H49" s="271"/>
      <c r="I49" s="288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86"/>
      <c r="B50" s="258"/>
      <c r="C50" s="277" t="s">
        <v>183</v>
      </c>
      <c r="D50" s="261"/>
      <c r="E50" s="264">
        <v>8.09</v>
      </c>
      <c r="F50" s="270"/>
      <c r="G50" s="270"/>
      <c r="H50" s="271"/>
      <c r="I50" s="288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86"/>
      <c r="B51" s="258"/>
      <c r="C51" s="277" t="s">
        <v>184</v>
      </c>
      <c r="D51" s="261"/>
      <c r="E51" s="264">
        <v>6.59</v>
      </c>
      <c r="F51" s="270"/>
      <c r="G51" s="270"/>
      <c r="H51" s="271"/>
      <c r="I51" s="288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ht="22.5" outlineLevel="1">
      <c r="A52" s="285">
        <v>17</v>
      </c>
      <c r="B52" s="257" t="s">
        <v>185</v>
      </c>
      <c r="C52" s="276" t="s">
        <v>186</v>
      </c>
      <c r="D52" s="260" t="s">
        <v>139</v>
      </c>
      <c r="E52" s="263">
        <v>11.85</v>
      </c>
      <c r="F52" s="269"/>
      <c r="G52" s="270">
        <f>ROUND(E52*F52,2)</f>
        <v>0</v>
      </c>
      <c r="H52" s="271"/>
      <c r="I52" s="288" t="s">
        <v>124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125</v>
      </c>
      <c r="AF52" s="244">
        <v>1</v>
      </c>
      <c r="AG52" s="244"/>
      <c r="AH52" s="244"/>
      <c r="AI52" s="244"/>
      <c r="AJ52" s="244"/>
      <c r="AK52" s="244"/>
      <c r="AL52" s="244"/>
      <c r="AM52" s="244">
        <v>15</v>
      </c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86"/>
      <c r="B53" s="258"/>
      <c r="C53" s="277" t="s">
        <v>187</v>
      </c>
      <c r="D53" s="261"/>
      <c r="E53" s="264">
        <v>11.85</v>
      </c>
      <c r="F53" s="270"/>
      <c r="G53" s="270"/>
      <c r="H53" s="271"/>
      <c r="I53" s="288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>
      <c r="A54" s="284" t="s">
        <v>119</v>
      </c>
      <c r="B54" s="256" t="s">
        <v>59</v>
      </c>
      <c r="C54" s="275" t="s">
        <v>60</v>
      </c>
      <c r="D54" s="259"/>
      <c r="E54" s="262"/>
      <c r="F54" s="272">
        <f>SUM(G55:G61)</f>
        <v>0</v>
      </c>
      <c r="G54" s="273"/>
      <c r="H54" s="268"/>
      <c r="I54" s="287"/>
      <c r="AE54" t="s">
        <v>120</v>
      </c>
    </row>
    <row r="55" spans="1:60" outlineLevel="1">
      <c r="A55" s="285">
        <v>18</v>
      </c>
      <c r="B55" s="257" t="s">
        <v>188</v>
      </c>
      <c r="C55" s="276" t="s">
        <v>189</v>
      </c>
      <c r="D55" s="260" t="s">
        <v>139</v>
      </c>
      <c r="E55" s="263">
        <v>18.850000000000001</v>
      </c>
      <c r="F55" s="269"/>
      <c r="G55" s="270">
        <f>ROUND(E55*F55,2)</f>
        <v>0</v>
      </c>
      <c r="H55" s="271"/>
      <c r="I55" s="288" t="s">
        <v>124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125</v>
      </c>
      <c r="AF55" s="244">
        <v>1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85">
        <v>19</v>
      </c>
      <c r="B56" s="257" t="s">
        <v>190</v>
      </c>
      <c r="C56" s="276" t="s">
        <v>191</v>
      </c>
      <c r="D56" s="260" t="s">
        <v>139</v>
      </c>
      <c r="E56" s="263">
        <v>18.850000000000001</v>
      </c>
      <c r="F56" s="269"/>
      <c r="G56" s="270">
        <f>ROUND(E56*F56,2)</f>
        <v>0</v>
      </c>
      <c r="H56" s="271"/>
      <c r="I56" s="288" t="s">
        <v>124</v>
      </c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125</v>
      </c>
      <c r="AF56" s="244">
        <v>1</v>
      </c>
      <c r="AG56" s="244"/>
      <c r="AH56" s="244"/>
      <c r="AI56" s="244"/>
      <c r="AJ56" s="244"/>
      <c r="AK56" s="244"/>
      <c r="AL56" s="244"/>
      <c r="AM56" s="244">
        <v>15</v>
      </c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86"/>
      <c r="B57" s="258"/>
      <c r="C57" s="277" t="s">
        <v>192</v>
      </c>
      <c r="D57" s="261"/>
      <c r="E57" s="264">
        <v>11.3</v>
      </c>
      <c r="F57" s="270"/>
      <c r="G57" s="270"/>
      <c r="H57" s="271"/>
      <c r="I57" s="288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86"/>
      <c r="B58" s="258"/>
      <c r="C58" s="277" t="s">
        <v>193</v>
      </c>
      <c r="D58" s="261"/>
      <c r="E58" s="264">
        <v>7.55</v>
      </c>
      <c r="F58" s="270"/>
      <c r="G58" s="270"/>
      <c r="H58" s="271"/>
      <c r="I58" s="288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85">
        <v>20</v>
      </c>
      <c r="B59" s="257" t="s">
        <v>194</v>
      </c>
      <c r="C59" s="276" t="s">
        <v>195</v>
      </c>
      <c r="D59" s="260" t="s">
        <v>196</v>
      </c>
      <c r="E59" s="263">
        <v>150.80000000000001</v>
      </c>
      <c r="F59" s="269"/>
      <c r="G59" s="270">
        <f>ROUND(E59*F59,2)</f>
        <v>0</v>
      </c>
      <c r="H59" s="271"/>
      <c r="I59" s="288" t="s">
        <v>124</v>
      </c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 t="s">
        <v>125</v>
      </c>
      <c r="AF59" s="244">
        <v>3</v>
      </c>
      <c r="AG59" s="244"/>
      <c r="AH59" s="244"/>
      <c r="AI59" s="244"/>
      <c r="AJ59" s="244"/>
      <c r="AK59" s="244"/>
      <c r="AL59" s="244"/>
      <c r="AM59" s="244">
        <v>15</v>
      </c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86"/>
      <c r="B60" s="258"/>
      <c r="C60" s="277" t="s">
        <v>197</v>
      </c>
      <c r="D60" s="261"/>
      <c r="E60" s="264">
        <v>90.4</v>
      </c>
      <c r="F60" s="270"/>
      <c r="G60" s="270"/>
      <c r="H60" s="271"/>
      <c r="I60" s="288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86"/>
      <c r="B61" s="258"/>
      <c r="C61" s="277" t="s">
        <v>198</v>
      </c>
      <c r="D61" s="261"/>
      <c r="E61" s="264">
        <v>60.4</v>
      </c>
      <c r="F61" s="270"/>
      <c r="G61" s="270"/>
      <c r="H61" s="271"/>
      <c r="I61" s="288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>
      <c r="A62" s="284" t="s">
        <v>119</v>
      </c>
      <c r="B62" s="256" t="s">
        <v>61</v>
      </c>
      <c r="C62" s="275" t="s">
        <v>62</v>
      </c>
      <c r="D62" s="259"/>
      <c r="E62" s="262"/>
      <c r="F62" s="272">
        <f>SUM(G63:G66)</f>
        <v>0</v>
      </c>
      <c r="G62" s="273"/>
      <c r="H62" s="268"/>
      <c r="I62" s="287"/>
      <c r="AE62" t="s">
        <v>120</v>
      </c>
    </row>
    <row r="63" spans="1:60" outlineLevel="1">
      <c r="A63" s="285">
        <v>21</v>
      </c>
      <c r="B63" s="257" t="s">
        <v>199</v>
      </c>
      <c r="C63" s="276" t="s">
        <v>200</v>
      </c>
      <c r="D63" s="260" t="s">
        <v>139</v>
      </c>
      <c r="E63" s="263">
        <v>68.92</v>
      </c>
      <c r="F63" s="269"/>
      <c r="G63" s="270">
        <f>ROUND(E63*F63,2)</f>
        <v>0</v>
      </c>
      <c r="H63" s="271"/>
      <c r="I63" s="288" t="s">
        <v>124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125</v>
      </c>
      <c r="AF63" s="244">
        <v>1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86"/>
      <c r="B64" s="258"/>
      <c r="C64" s="277" t="s">
        <v>192</v>
      </c>
      <c r="D64" s="261"/>
      <c r="E64" s="264">
        <v>11.3</v>
      </c>
      <c r="F64" s="270"/>
      <c r="G64" s="270"/>
      <c r="H64" s="271"/>
      <c r="I64" s="288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86"/>
      <c r="B65" s="258"/>
      <c r="C65" s="277" t="s">
        <v>201</v>
      </c>
      <c r="D65" s="261"/>
      <c r="E65" s="264">
        <v>50.07</v>
      </c>
      <c r="F65" s="270"/>
      <c r="G65" s="270"/>
      <c r="H65" s="271"/>
      <c r="I65" s="288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86"/>
      <c r="B66" s="258"/>
      <c r="C66" s="277" t="s">
        <v>193</v>
      </c>
      <c r="D66" s="261"/>
      <c r="E66" s="264">
        <v>7.55</v>
      </c>
      <c r="F66" s="270"/>
      <c r="G66" s="270"/>
      <c r="H66" s="271"/>
      <c r="I66" s="288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>
      <c r="A67" s="284" t="s">
        <v>119</v>
      </c>
      <c r="B67" s="256" t="s">
        <v>63</v>
      </c>
      <c r="C67" s="275" t="s">
        <v>64</v>
      </c>
      <c r="D67" s="259"/>
      <c r="E67" s="262"/>
      <c r="F67" s="272">
        <f>SUM(G68:G72)</f>
        <v>0</v>
      </c>
      <c r="G67" s="273"/>
      <c r="H67" s="268"/>
      <c r="I67" s="287"/>
      <c r="AE67" t="s">
        <v>120</v>
      </c>
    </row>
    <row r="68" spans="1:60" outlineLevel="1">
      <c r="A68" s="285">
        <v>22</v>
      </c>
      <c r="B68" s="257" t="s">
        <v>202</v>
      </c>
      <c r="C68" s="276" t="s">
        <v>203</v>
      </c>
      <c r="D68" s="260" t="s">
        <v>139</v>
      </c>
      <c r="E68" s="263">
        <v>68.92</v>
      </c>
      <c r="F68" s="269"/>
      <c r="G68" s="270">
        <f>ROUND(E68*F68,2)</f>
        <v>0</v>
      </c>
      <c r="H68" s="271"/>
      <c r="I68" s="288" t="s">
        <v>124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125</v>
      </c>
      <c r="AF68" s="244">
        <v>1</v>
      </c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86"/>
      <c r="B69" s="258"/>
      <c r="C69" s="277" t="s">
        <v>192</v>
      </c>
      <c r="D69" s="261"/>
      <c r="E69" s="264">
        <v>11.3</v>
      </c>
      <c r="F69" s="270"/>
      <c r="G69" s="270"/>
      <c r="H69" s="271"/>
      <c r="I69" s="288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86"/>
      <c r="B70" s="258"/>
      <c r="C70" s="277" t="s">
        <v>201</v>
      </c>
      <c r="D70" s="261"/>
      <c r="E70" s="264">
        <v>50.07</v>
      </c>
      <c r="F70" s="270"/>
      <c r="G70" s="270"/>
      <c r="H70" s="271"/>
      <c r="I70" s="288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86"/>
      <c r="B71" s="258"/>
      <c r="C71" s="277" t="s">
        <v>193</v>
      </c>
      <c r="D71" s="261"/>
      <c r="E71" s="264">
        <v>7.55</v>
      </c>
      <c r="F71" s="270"/>
      <c r="G71" s="270"/>
      <c r="H71" s="271"/>
      <c r="I71" s="288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85">
        <v>23</v>
      </c>
      <c r="B72" s="257" t="s">
        <v>204</v>
      </c>
      <c r="C72" s="276" t="s">
        <v>205</v>
      </c>
      <c r="D72" s="260" t="s">
        <v>158</v>
      </c>
      <c r="E72" s="263">
        <v>1</v>
      </c>
      <c r="F72" s="269"/>
      <c r="G72" s="270">
        <f>ROUND(E72*F72,2)</f>
        <v>0</v>
      </c>
      <c r="H72" s="271"/>
      <c r="I72" s="288" t="s">
        <v>124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125</v>
      </c>
      <c r="AF72" s="244">
        <v>1</v>
      </c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>
      <c r="A73" s="284" t="s">
        <v>119</v>
      </c>
      <c r="B73" s="256" t="s">
        <v>65</v>
      </c>
      <c r="C73" s="275" t="s">
        <v>66</v>
      </c>
      <c r="D73" s="259"/>
      <c r="E73" s="262"/>
      <c r="F73" s="272">
        <f>SUM(G74:G106)</f>
        <v>0</v>
      </c>
      <c r="G73" s="273"/>
      <c r="H73" s="268"/>
      <c r="I73" s="287"/>
      <c r="AE73" t="s">
        <v>120</v>
      </c>
    </row>
    <row r="74" spans="1:60" outlineLevel="1">
      <c r="A74" s="285">
        <v>24</v>
      </c>
      <c r="B74" s="257" t="s">
        <v>206</v>
      </c>
      <c r="C74" s="276" t="s">
        <v>207</v>
      </c>
      <c r="D74" s="260" t="s">
        <v>139</v>
      </c>
      <c r="E74" s="263">
        <v>7.55</v>
      </c>
      <c r="F74" s="269"/>
      <c r="G74" s="270">
        <f>ROUND(E74*F74,2)</f>
        <v>0</v>
      </c>
      <c r="H74" s="271"/>
      <c r="I74" s="288" t="s">
        <v>124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125</v>
      </c>
      <c r="AF74" s="244">
        <v>1</v>
      </c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86"/>
      <c r="B75" s="258"/>
      <c r="C75" s="277" t="s">
        <v>152</v>
      </c>
      <c r="D75" s="261"/>
      <c r="E75" s="264">
        <v>7.55</v>
      </c>
      <c r="F75" s="270"/>
      <c r="G75" s="270"/>
      <c r="H75" s="271"/>
      <c r="I75" s="288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85">
        <v>25</v>
      </c>
      <c r="B76" s="257" t="s">
        <v>208</v>
      </c>
      <c r="C76" s="276" t="s">
        <v>209</v>
      </c>
      <c r="D76" s="260" t="s">
        <v>139</v>
      </c>
      <c r="E76" s="263">
        <v>1.4</v>
      </c>
      <c r="F76" s="269"/>
      <c r="G76" s="270">
        <f>ROUND(E76*F76,2)</f>
        <v>0</v>
      </c>
      <c r="H76" s="271"/>
      <c r="I76" s="288" t="s">
        <v>124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125</v>
      </c>
      <c r="AF76" s="244">
        <v>1</v>
      </c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86"/>
      <c r="B77" s="258"/>
      <c r="C77" s="277" t="s">
        <v>210</v>
      </c>
      <c r="D77" s="261"/>
      <c r="E77" s="264">
        <v>1.4</v>
      </c>
      <c r="F77" s="270"/>
      <c r="G77" s="270"/>
      <c r="H77" s="271"/>
      <c r="I77" s="288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85">
        <v>26</v>
      </c>
      <c r="B78" s="257" t="s">
        <v>211</v>
      </c>
      <c r="C78" s="276" t="s">
        <v>212</v>
      </c>
      <c r="D78" s="260" t="s">
        <v>139</v>
      </c>
      <c r="E78" s="263">
        <v>6.4275000000000002</v>
      </c>
      <c r="F78" s="269"/>
      <c r="G78" s="270">
        <f>ROUND(E78*F78,2)</f>
        <v>0</v>
      </c>
      <c r="H78" s="271"/>
      <c r="I78" s="288" t="s">
        <v>124</v>
      </c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125</v>
      </c>
      <c r="AF78" s="244">
        <v>1</v>
      </c>
      <c r="AG78" s="244"/>
      <c r="AH78" s="244"/>
      <c r="AI78" s="244"/>
      <c r="AJ78" s="244"/>
      <c r="AK78" s="244"/>
      <c r="AL78" s="244"/>
      <c r="AM78" s="244">
        <v>15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86"/>
      <c r="B79" s="258"/>
      <c r="C79" s="277" t="s">
        <v>213</v>
      </c>
      <c r="D79" s="261"/>
      <c r="E79" s="264">
        <v>6.43</v>
      </c>
      <c r="F79" s="270"/>
      <c r="G79" s="270"/>
      <c r="H79" s="271"/>
      <c r="I79" s="288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85">
        <v>27</v>
      </c>
      <c r="B80" s="257" t="s">
        <v>214</v>
      </c>
      <c r="C80" s="276" t="s">
        <v>215</v>
      </c>
      <c r="D80" s="260" t="s">
        <v>128</v>
      </c>
      <c r="E80" s="263">
        <v>0.63</v>
      </c>
      <c r="F80" s="269"/>
      <c r="G80" s="270">
        <f>ROUND(E80*F80,2)</f>
        <v>0</v>
      </c>
      <c r="H80" s="271"/>
      <c r="I80" s="288" t="s">
        <v>124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125</v>
      </c>
      <c r="AF80" s="244">
        <v>1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86"/>
      <c r="B81" s="258"/>
      <c r="C81" s="277" t="s">
        <v>216</v>
      </c>
      <c r="D81" s="261"/>
      <c r="E81" s="264">
        <v>0.63</v>
      </c>
      <c r="F81" s="270"/>
      <c r="G81" s="270"/>
      <c r="H81" s="271"/>
      <c r="I81" s="288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85">
        <v>28</v>
      </c>
      <c r="B82" s="257" t="s">
        <v>217</v>
      </c>
      <c r="C82" s="276" t="s">
        <v>218</v>
      </c>
      <c r="D82" s="260" t="s">
        <v>172</v>
      </c>
      <c r="E82" s="263">
        <v>4.8</v>
      </c>
      <c r="F82" s="269"/>
      <c r="G82" s="270">
        <f>ROUND(E82*F82,2)</f>
        <v>0</v>
      </c>
      <c r="H82" s="271"/>
      <c r="I82" s="288" t="s">
        <v>124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125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86"/>
      <c r="B83" s="258"/>
      <c r="C83" s="277" t="s">
        <v>219</v>
      </c>
      <c r="D83" s="261"/>
      <c r="E83" s="264">
        <v>2.4</v>
      </c>
      <c r="F83" s="270"/>
      <c r="G83" s="270"/>
      <c r="H83" s="271"/>
      <c r="I83" s="288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86"/>
      <c r="B84" s="258"/>
      <c r="C84" s="277" t="s">
        <v>220</v>
      </c>
      <c r="D84" s="261"/>
      <c r="E84" s="264">
        <v>2.4</v>
      </c>
      <c r="F84" s="270"/>
      <c r="G84" s="270"/>
      <c r="H84" s="271"/>
      <c r="I84" s="288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/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85">
        <v>29</v>
      </c>
      <c r="B85" s="257" t="s">
        <v>221</v>
      </c>
      <c r="C85" s="276" t="s">
        <v>222</v>
      </c>
      <c r="D85" s="260" t="s">
        <v>139</v>
      </c>
      <c r="E85" s="263">
        <v>181.9306</v>
      </c>
      <c r="F85" s="269"/>
      <c r="G85" s="270">
        <f>ROUND(E85*F85,2)</f>
        <v>0</v>
      </c>
      <c r="H85" s="271"/>
      <c r="I85" s="288" t="s">
        <v>124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125</v>
      </c>
      <c r="AF85" s="244">
        <v>1</v>
      </c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85">
        <v>30</v>
      </c>
      <c r="B86" s="257" t="s">
        <v>223</v>
      </c>
      <c r="C86" s="276" t="s">
        <v>224</v>
      </c>
      <c r="D86" s="260" t="s">
        <v>139</v>
      </c>
      <c r="E86" s="263">
        <v>32.101599999999998</v>
      </c>
      <c r="F86" s="269"/>
      <c r="G86" s="270">
        <f>ROUND(E86*F86,2)</f>
        <v>0</v>
      </c>
      <c r="H86" s="271"/>
      <c r="I86" s="288" t="s">
        <v>124</v>
      </c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 t="s">
        <v>125</v>
      </c>
      <c r="AF86" s="244">
        <v>1</v>
      </c>
      <c r="AG86" s="244"/>
      <c r="AH86" s="244"/>
      <c r="AI86" s="244"/>
      <c r="AJ86" s="244"/>
      <c r="AK86" s="244"/>
      <c r="AL86" s="244"/>
      <c r="AM86" s="244">
        <v>15</v>
      </c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86"/>
      <c r="B87" s="258"/>
      <c r="C87" s="277" t="s">
        <v>163</v>
      </c>
      <c r="D87" s="261"/>
      <c r="E87" s="264">
        <v>1.8</v>
      </c>
      <c r="F87" s="270"/>
      <c r="G87" s="270"/>
      <c r="H87" s="271"/>
      <c r="I87" s="288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86"/>
      <c r="B88" s="258"/>
      <c r="C88" s="277" t="s">
        <v>164</v>
      </c>
      <c r="D88" s="261"/>
      <c r="E88" s="264">
        <v>23.16</v>
      </c>
      <c r="F88" s="270"/>
      <c r="G88" s="270"/>
      <c r="H88" s="271"/>
      <c r="I88" s="288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/>
      <c r="AF88" s="244"/>
      <c r="AG88" s="244"/>
      <c r="AH88" s="244"/>
      <c r="AI88" s="244"/>
      <c r="AJ88" s="244"/>
      <c r="AK88" s="244"/>
      <c r="AL88" s="244"/>
      <c r="AM88" s="244"/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86"/>
      <c r="B89" s="258"/>
      <c r="C89" s="277" t="s">
        <v>165</v>
      </c>
      <c r="D89" s="261"/>
      <c r="E89" s="264">
        <v>7.15</v>
      </c>
      <c r="F89" s="270"/>
      <c r="G89" s="270"/>
      <c r="H89" s="271"/>
      <c r="I89" s="288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85">
        <v>31</v>
      </c>
      <c r="B90" s="257" t="s">
        <v>225</v>
      </c>
      <c r="C90" s="276" t="s">
        <v>226</v>
      </c>
      <c r="D90" s="260" t="s">
        <v>139</v>
      </c>
      <c r="E90" s="263">
        <v>6.266</v>
      </c>
      <c r="F90" s="269"/>
      <c r="G90" s="270">
        <f>ROUND(E90*F90,2)</f>
        <v>0</v>
      </c>
      <c r="H90" s="271"/>
      <c r="I90" s="288" t="s">
        <v>124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125</v>
      </c>
      <c r="AF90" s="244">
        <v>1</v>
      </c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86"/>
      <c r="B91" s="258"/>
      <c r="C91" s="277" t="s">
        <v>227</v>
      </c>
      <c r="D91" s="261"/>
      <c r="E91" s="264">
        <v>4.58</v>
      </c>
      <c r="F91" s="270"/>
      <c r="G91" s="270"/>
      <c r="H91" s="271"/>
      <c r="I91" s="288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86"/>
      <c r="B92" s="258"/>
      <c r="C92" s="277" t="s">
        <v>228</v>
      </c>
      <c r="D92" s="261"/>
      <c r="E92" s="264">
        <v>1.69</v>
      </c>
      <c r="F92" s="270"/>
      <c r="G92" s="270"/>
      <c r="H92" s="271"/>
      <c r="I92" s="288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4"/>
      <c r="AH92" s="244"/>
      <c r="AI92" s="244"/>
      <c r="AJ92" s="244"/>
      <c r="AK92" s="244"/>
      <c r="AL92" s="244"/>
      <c r="AM92" s="244"/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>
      <c r="A93" s="285">
        <v>32</v>
      </c>
      <c r="B93" s="257" t="s">
        <v>229</v>
      </c>
      <c r="C93" s="276" t="s">
        <v>230</v>
      </c>
      <c r="D93" s="260" t="s">
        <v>123</v>
      </c>
      <c r="E93" s="263">
        <v>1</v>
      </c>
      <c r="F93" s="269"/>
      <c r="G93" s="270">
        <f>ROUND(E93*F93,2)</f>
        <v>0</v>
      </c>
      <c r="H93" s="271"/>
      <c r="I93" s="288" t="s">
        <v>124</v>
      </c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 t="s">
        <v>125</v>
      </c>
      <c r="AF93" s="244">
        <v>1</v>
      </c>
      <c r="AG93" s="244"/>
      <c r="AH93" s="244"/>
      <c r="AI93" s="244"/>
      <c r="AJ93" s="244"/>
      <c r="AK93" s="244"/>
      <c r="AL93" s="244"/>
      <c r="AM93" s="244">
        <v>15</v>
      </c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>
      <c r="A94" s="285">
        <v>33</v>
      </c>
      <c r="B94" s="257" t="s">
        <v>231</v>
      </c>
      <c r="C94" s="276" t="s">
        <v>232</v>
      </c>
      <c r="D94" s="260" t="s">
        <v>123</v>
      </c>
      <c r="E94" s="263">
        <v>1</v>
      </c>
      <c r="F94" s="269"/>
      <c r="G94" s="270">
        <f>ROUND(E94*F94,2)</f>
        <v>0</v>
      </c>
      <c r="H94" s="271"/>
      <c r="I94" s="288" t="s">
        <v>124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125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85">
        <v>34</v>
      </c>
      <c r="B95" s="257" t="s">
        <v>233</v>
      </c>
      <c r="C95" s="276" t="s">
        <v>234</v>
      </c>
      <c r="D95" s="260" t="s">
        <v>123</v>
      </c>
      <c r="E95" s="263">
        <v>1</v>
      </c>
      <c r="F95" s="269"/>
      <c r="G95" s="270">
        <f>ROUND(E95*F95,2)</f>
        <v>0</v>
      </c>
      <c r="H95" s="271"/>
      <c r="I95" s="288" t="s">
        <v>124</v>
      </c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 t="s">
        <v>125</v>
      </c>
      <c r="AF95" s="244">
        <v>1</v>
      </c>
      <c r="AG95" s="244"/>
      <c r="AH95" s="244"/>
      <c r="AI95" s="244"/>
      <c r="AJ95" s="244"/>
      <c r="AK95" s="244"/>
      <c r="AL95" s="244"/>
      <c r="AM95" s="244">
        <v>15</v>
      </c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>
      <c r="A96" s="285">
        <v>35</v>
      </c>
      <c r="B96" s="257" t="s">
        <v>235</v>
      </c>
      <c r="C96" s="276" t="s">
        <v>236</v>
      </c>
      <c r="D96" s="260" t="s">
        <v>158</v>
      </c>
      <c r="E96" s="263">
        <v>1</v>
      </c>
      <c r="F96" s="269"/>
      <c r="G96" s="270">
        <f>ROUND(E96*F96,2)</f>
        <v>0</v>
      </c>
      <c r="H96" s="271"/>
      <c r="I96" s="288" t="s">
        <v>124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125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85">
        <v>36</v>
      </c>
      <c r="B97" s="257" t="s">
        <v>237</v>
      </c>
      <c r="C97" s="276" t="s">
        <v>238</v>
      </c>
      <c r="D97" s="260" t="s">
        <v>158</v>
      </c>
      <c r="E97" s="263">
        <v>1</v>
      </c>
      <c r="F97" s="269"/>
      <c r="G97" s="270">
        <f>ROUND(E97*F97,2)</f>
        <v>0</v>
      </c>
      <c r="H97" s="271"/>
      <c r="I97" s="288" t="s">
        <v>124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125</v>
      </c>
      <c r="AF97" s="244">
        <v>1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85">
        <v>37</v>
      </c>
      <c r="B98" s="257" t="s">
        <v>239</v>
      </c>
      <c r="C98" s="276" t="s">
        <v>240</v>
      </c>
      <c r="D98" s="260" t="s">
        <v>158</v>
      </c>
      <c r="E98" s="263">
        <v>1</v>
      </c>
      <c r="F98" s="269"/>
      <c r="G98" s="270">
        <f>ROUND(E98*F98,2)</f>
        <v>0</v>
      </c>
      <c r="H98" s="271"/>
      <c r="I98" s="288" t="s">
        <v>124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125</v>
      </c>
      <c r="AF98" s="244">
        <v>1</v>
      </c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>
      <c r="A99" s="285">
        <v>38</v>
      </c>
      <c r="B99" s="257" t="s">
        <v>241</v>
      </c>
      <c r="C99" s="276" t="s">
        <v>242</v>
      </c>
      <c r="D99" s="260" t="s">
        <v>158</v>
      </c>
      <c r="E99" s="263">
        <v>1</v>
      </c>
      <c r="F99" s="269"/>
      <c r="G99" s="270">
        <f>ROUND(E99*F99,2)</f>
        <v>0</v>
      </c>
      <c r="H99" s="271"/>
      <c r="I99" s="288" t="s">
        <v>124</v>
      </c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125</v>
      </c>
      <c r="AF99" s="244">
        <v>1</v>
      </c>
      <c r="AG99" s="244"/>
      <c r="AH99" s="244"/>
      <c r="AI99" s="244"/>
      <c r="AJ99" s="244"/>
      <c r="AK99" s="244"/>
      <c r="AL99" s="244"/>
      <c r="AM99" s="244">
        <v>15</v>
      </c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>
      <c r="A100" s="285">
        <v>39</v>
      </c>
      <c r="B100" s="257" t="s">
        <v>243</v>
      </c>
      <c r="C100" s="276" t="s">
        <v>244</v>
      </c>
      <c r="D100" s="260" t="s">
        <v>172</v>
      </c>
      <c r="E100" s="263">
        <v>28.8</v>
      </c>
      <c r="F100" s="269"/>
      <c r="G100" s="270">
        <f>ROUND(E100*F100,2)</f>
        <v>0</v>
      </c>
      <c r="H100" s="271"/>
      <c r="I100" s="288" t="s">
        <v>124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125</v>
      </c>
      <c r="AF100" s="244">
        <v>1</v>
      </c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86"/>
      <c r="B101" s="258"/>
      <c r="C101" s="277" t="s">
        <v>245</v>
      </c>
      <c r="D101" s="261"/>
      <c r="E101" s="264">
        <v>15.25</v>
      </c>
      <c r="F101" s="270"/>
      <c r="G101" s="270"/>
      <c r="H101" s="271"/>
      <c r="I101" s="288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>
      <c r="A102" s="286"/>
      <c r="B102" s="258"/>
      <c r="C102" s="277" t="s">
        <v>246</v>
      </c>
      <c r="D102" s="261"/>
      <c r="E102" s="264">
        <v>13.55</v>
      </c>
      <c r="F102" s="270"/>
      <c r="G102" s="270"/>
      <c r="H102" s="271"/>
      <c r="I102" s="288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/>
      <c r="AF102" s="244"/>
      <c r="AG102" s="244"/>
      <c r="AH102" s="244"/>
      <c r="AI102" s="244"/>
      <c r="AJ102" s="244"/>
      <c r="AK102" s="244"/>
      <c r="AL102" s="244"/>
      <c r="AM102" s="244"/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>
      <c r="A103" s="285">
        <v>40</v>
      </c>
      <c r="B103" s="257" t="s">
        <v>247</v>
      </c>
      <c r="C103" s="276" t="s">
        <v>248</v>
      </c>
      <c r="D103" s="260" t="s">
        <v>139</v>
      </c>
      <c r="E103" s="263">
        <v>37.299999999999997</v>
      </c>
      <c r="F103" s="269"/>
      <c r="G103" s="270">
        <f>ROUND(E103*F103,2)</f>
        <v>0</v>
      </c>
      <c r="H103" s="271"/>
      <c r="I103" s="288" t="s">
        <v>124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125</v>
      </c>
      <c r="AF103" s="244">
        <v>1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86"/>
      <c r="B104" s="258"/>
      <c r="C104" s="277" t="s">
        <v>249</v>
      </c>
      <c r="D104" s="261"/>
      <c r="E104" s="264">
        <v>37.299999999999997</v>
      </c>
      <c r="F104" s="270"/>
      <c r="G104" s="270"/>
      <c r="H104" s="271"/>
      <c r="I104" s="288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/>
      <c r="AF104" s="244"/>
      <c r="AG104" s="244"/>
      <c r="AH104" s="244"/>
      <c r="AI104" s="244"/>
      <c r="AJ104" s="244"/>
      <c r="AK104" s="244"/>
      <c r="AL104" s="244"/>
      <c r="AM104" s="244"/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ht="22.5" outlineLevel="1">
      <c r="A105" s="285">
        <v>41</v>
      </c>
      <c r="B105" s="257" t="s">
        <v>250</v>
      </c>
      <c r="C105" s="276" t="s">
        <v>251</v>
      </c>
      <c r="D105" s="260" t="s">
        <v>158</v>
      </c>
      <c r="E105" s="263">
        <v>1</v>
      </c>
      <c r="F105" s="269"/>
      <c r="G105" s="270">
        <f>ROUND(E105*F105,2)</f>
        <v>0</v>
      </c>
      <c r="H105" s="271"/>
      <c r="I105" s="288" t="s">
        <v>124</v>
      </c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125</v>
      </c>
      <c r="AF105" s="244">
        <v>1</v>
      </c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85">
        <v>42</v>
      </c>
      <c r="B106" s="257" t="s">
        <v>252</v>
      </c>
      <c r="C106" s="276" t="s">
        <v>253</v>
      </c>
      <c r="D106" s="260" t="s">
        <v>158</v>
      </c>
      <c r="E106" s="263">
        <v>1</v>
      </c>
      <c r="F106" s="269"/>
      <c r="G106" s="270">
        <f>ROUND(E106*F106,2)</f>
        <v>0</v>
      </c>
      <c r="H106" s="271"/>
      <c r="I106" s="288" t="s">
        <v>124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125</v>
      </c>
      <c r="AF106" s="244">
        <v>12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>
      <c r="A107" s="284" t="s">
        <v>119</v>
      </c>
      <c r="B107" s="256" t="s">
        <v>67</v>
      </c>
      <c r="C107" s="275" t="s">
        <v>68</v>
      </c>
      <c r="D107" s="259"/>
      <c r="E107" s="262"/>
      <c r="F107" s="272">
        <f>SUM(G108:G108)</f>
        <v>0</v>
      </c>
      <c r="G107" s="273"/>
      <c r="H107" s="268"/>
      <c r="I107" s="287"/>
      <c r="AE107" t="s">
        <v>120</v>
      </c>
    </row>
    <row r="108" spans="1:60" outlineLevel="1">
      <c r="A108" s="285">
        <v>43</v>
      </c>
      <c r="B108" s="257" t="s">
        <v>254</v>
      </c>
      <c r="C108" s="276" t="s">
        <v>255</v>
      </c>
      <c r="D108" s="260" t="s">
        <v>256</v>
      </c>
      <c r="E108" s="263">
        <v>6.3834099999999996</v>
      </c>
      <c r="F108" s="269"/>
      <c r="G108" s="270">
        <f>ROUND(E108*F108,2)</f>
        <v>0</v>
      </c>
      <c r="H108" s="271"/>
      <c r="I108" s="288" t="s">
        <v>124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125</v>
      </c>
      <c r="AF108" s="244">
        <v>7</v>
      </c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>
      <c r="A109" s="284" t="s">
        <v>119</v>
      </c>
      <c r="B109" s="256" t="s">
        <v>69</v>
      </c>
      <c r="C109" s="275" t="s">
        <v>70</v>
      </c>
      <c r="D109" s="259"/>
      <c r="E109" s="262"/>
      <c r="F109" s="272">
        <f>SUM(G110:G112)</f>
        <v>0</v>
      </c>
      <c r="G109" s="273"/>
      <c r="H109" s="268"/>
      <c r="I109" s="287"/>
      <c r="AE109" t="s">
        <v>120</v>
      </c>
    </row>
    <row r="110" spans="1:60" outlineLevel="1">
      <c r="A110" s="285">
        <v>44</v>
      </c>
      <c r="B110" s="257" t="s">
        <v>257</v>
      </c>
      <c r="C110" s="276" t="s">
        <v>258</v>
      </c>
      <c r="D110" s="260" t="s">
        <v>139</v>
      </c>
      <c r="E110" s="263">
        <v>11.991</v>
      </c>
      <c r="F110" s="269"/>
      <c r="G110" s="270">
        <f>ROUND(E110*F110,2)</f>
        <v>0</v>
      </c>
      <c r="H110" s="271"/>
      <c r="I110" s="288" t="s">
        <v>124</v>
      </c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 t="s">
        <v>125</v>
      </c>
      <c r="AF110" s="244">
        <v>2</v>
      </c>
      <c r="AG110" s="244"/>
      <c r="AH110" s="244"/>
      <c r="AI110" s="244"/>
      <c r="AJ110" s="244"/>
      <c r="AK110" s="244"/>
      <c r="AL110" s="244"/>
      <c r="AM110" s="244">
        <v>15</v>
      </c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>
      <c r="A111" s="286"/>
      <c r="B111" s="258"/>
      <c r="C111" s="277" t="s">
        <v>259</v>
      </c>
      <c r="D111" s="261"/>
      <c r="E111" s="264">
        <v>10.35</v>
      </c>
      <c r="F111" s="270"/>
      <c r="G111" s="270"/>
      <c r="H111" s="271"/>
      <c r="I111" s="288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4"/>
      <c r="AG111" s="244"/>
      <c r="AH111" s="244"/>
      <c r="AI111" s="244"/>
      <c r="AJ111" s="244"/>
      <c r="AK111" s="244"/>
      <c r="AL111" s="244"/>
      <c r="AM111" s="244"/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86"/>
      <c r="B112" s="258"/>
      <c r="C112" s="277" t="s">
        <v>260</v>
      </c>
      <c r="D112" s="261"/>
      <c r="E112" s="264">
        <v>1.64</v>
      </c>
      <c r="F112" s="270"/>
      <c r="G112" s="270"/>
      <c r="H112" s="271"/>
      <c r="I112" s="288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>
      <c r="A113" s="284" t="s">
        <v>119</v>
      </c>
      <c r="B113" s="256" t="s">
        <v>71</v>
      </c>
      <c r="C113" s="275" t="s">
        <v>72</v>
      </c>
      <c r="D113" s="259"/>
      <c r="E113" s="262"/>
      <c r="F113" s="272">
        <f>SUM(G114:G117)</f>
        <v>0</v>
      </c>
      <c r="G113" s="273"/>
      <c r="H113" s="268"/>
      <c r="I113" s="287"/>
      <c r="AE113" t="s">
        <v>120</v>
      </c>
    </row>
    <row r="114" spans="1:60" outlineLevel="1">
      <c r="A114" s="285">
        <v>45</v>
      </c>
      <c r="B114" s="257" t="s">
        <v>261</v>
      </c>
      <c r="C114" s="276" t="s">
        <v>262</v>
      </c>
      <c r="D114" s="260" t="s">
        <v>139</v>
      </c>
      <c r="E114" s="263">
        <v>68.92</v>
      </c>
      <c r="F114" s="269"/>
      <c r="G114" s="270">
        <f>ROUND(E114*F114,2)</f>
        <v>0</v>
      </c>
      <c r="H114" s="271"/>
      <c r="I114" s="288" t="s">
        <v>124</v>
      </c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125</v>
      </c>
      <c r="AF114" s="244">
        <v>1</v>
      </c>
      <c r="AG114" s="244"/>
      <c r="AH114" s="244"/>
      <c r="AI114" s="244"/>
      <c r="AJ114" s="244"/>
      <c r="AK114" s="244"/>
      <c r="AL114" s="244"/>
      <c r="AM114" s="244">
        <v>15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85">
        <v>46</v>
      </c>
      <c r="B115" s="257" t="s">
        <v>263</v>
      </c>
      <c r="C115" s="276" t="s">
        <v>264</v>
      </c>
      <c r="D115" s="260" t="s">
        <v>139</v>
      </c>
      <c r="E115" s="263">
        <v>68.92</v>
      </c>
      <c r="F115" s="269"/>
      <c r="G115" s="270">
        <f>ROUND(E115*F115,2)</f>
        <v>0</v>
      </c>
      <c r="H115" s="271"/>
      <c r="I115" s="288" t="s">
        <v>124</v>
      </c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 t="s">
        <v>125</v>
      </c>
      <c r="AF115" s="244">
        <v>1</v>
      </c>
      <c r="AG115" s="244"/>
      <c r="AH115" s="244"/>
      <c r="AI115" s="244"/>
      <c r="AJ115" s="244"/>
      <c r="AK115" s="244"/>
      <c r="AL115" s="244"/>
      <c r="AM115" s="244">
        <v>15</v>
      </c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85">
        <v>47</v>
      </c>
      <c r="B116" s="257" t="s">
        <v>265</v>
      </c>
      <c r="C116" s="276" t="s">
        <v>266</v>
      </c>
      <c r="D116" s="260" t="s">
        <v>139</v>
      </c>
      <c r="E116" s="263">
        <v>72.366</v>
      </c>
      <c r="F116" s="269"/>
      <c r="G116" s="270">
        <f>ROUND(E116*F116,2)</f>
        <v>0</v>
      </c>
      <c r="H116" s="271"/>
      <c r="I116" s="288" t="s">
        <v>124</v>
      </c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 t="s">
        <v>125</v>
      </c>
      <c r="AF116" s="244">
        <v>3</v>
      </c>
      <c r="AG116" s="244"/>
      <c r="AH116" s="244"/>
      <c r="AI116" s="244"/>
      <c r="AJ116" s="244"/>
      <c r="AK116" s="244"/>
      <c r="AL116" s="244"/>
      <c r="AM116" s="244">
        <v>15</v>
      </c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86">
        <v>48</v>
      </c>
      <c r="B117" s="258" t="s">
        <v>267</v>
      </c>
      <c r="C117" s="276" t="s">
        <v>268</v>
      </c>
      <c r="D117" s="260" t="s">
        <v>48</v>
      </c>
      <c r="E117" s="265"/>
      <c r="F117" s="269"/>
      <c r="G117" s="270">
        <f>ROUND(E117*F117,2)</f>
        <v>0</v>
      </c>
      <c r="H117" s="271"/>
      <c r="I117" s="288" t="s">
        <v>124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125</v>
      </c>
      <c r="AF117" s="244">
        <v>7</v>
      </c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>
      <c r="A118" s="284" t="s">
        <v>119</v>
      </c>
      <c r="B118" s="256" t="s">
        <v>73</v>
      </c>
      <c r="C118" s="275" t="s">
        <v>74</v>
      </c>
      <c r="D118" s="259"/>
      <c r="E118" s="262"/>
      <c r="F118" s="272">
        <f>SUM(G119:G119)</f>
        <v>0</v>
      </c>
      <c r="G118" s="273"/>
      <c r="H118" s="268"/>
      <c r="I118" s="287"/>
      <c r="AE118" t="s">
        <v>120</v>
      </c>
    </row>
    <row r="119" spans="1:60" outlineLevel="1">
      <c r="A119" s="285">
        <v>49</v>
      </c>
      <c r="B119" s="257" t="s">
        <v>269</v>
      </c>
      <c r="C119" s="276" t="s">
        <v>270</v>
      </c>
      <c r="D119" s="260" t="s">
        <v>158</v>
      </c>
      <c r="E119" s="263">
        <v>1</v>
      </c>
      <c r="F119" s="269"/>
      <c r="G119" s="270">
        <f>ROUND(E119*F119,2)</f>
        <v>0</v>
      </c>
      <c r="H119" s="271"/>
      <c r="I119" s="288" t="s">
        <v>124</v>
      </c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 t="s">
        <v>125</v>
      </c>
      <c r="AF119" s="244">
        <v>1</v>
      </c>
      <c r="AG119" s="244"/>
      <c r="AH119" s="244"/>
      <c r="AI119" s="244"/>
      <c r="AJ119" s="244"/>
      <c r="AK119" s="244"/>
      <c r="AL119" s="244"/>
      <c r="AM119" s="244">
        <v>15</v>
      </c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>
      <c r="A120" s="284" t="s">
        <v>119</v>
      </c>
      <c r="B120" s="256" t="s">
        <v>75</v>
      </c>
      <c r="C120" s="275" t="s">
        <v>76</v>
      </c>
      <c r="D120" s="259"/>
      <c r="E120" s="262"/>
      <c r="F120" s="272">
        <f>SUM(G121:G121)</f>
        <v>0</v>
      </c>
      <c r="G120" s="273"/>
      <c r="H120" s="268"/>
      <c r="I120" s="287"/>
      <c r="AE120" t="s">
        <v>120</v>
      </c>
    </row>
    <row r="121" spans="1:60" outlineLevel="1">
      <c r="A121" s="285">
        <v>50</v>
      </c>
      <c r="B121" s="257" t="s">
        <v>271</v>
      </c>
      <c r="C121" s="276" t="s">
        <v>272</v>
      </c>
      <c r="D121" s="260" t="s">
        <v>158</v>
      </c>
      <c r="E121" s="263">
        <v>1</v>
      </c>
      <c r="F121" s="269"/>
      <c r="G121" s="270">
        <f>ROUND(E121*F121,2)</f>
        <v>0</v>
      </c>
      <c r="H121" s="271"/>
      <c r="I121" s="288" t="s">
        <v>124</v>
      </c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 t="s">
        <v>125</v>
      </c>
      <c r="AF121" s="244">
        <v>1</v>
      </c>
      <c r="AG121" s="244"/>
      <c r="AH121" s="244"/>
      <c r="AI121" s="244"/>
      <c r="AJ121" s="244"/>
      <c r="AK121" s="244"/>
      <c r="AL121" s="244"/>
      <c r="AM121" s="244">
        <v>15</v>
      </c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>
      <c r="A122" s="284" t="s">
        <v>119</v>
      </c>
      <c r="B122" s="256" t="s">
        <v>77</v>
      </c>
      <c r="C122" s="275" t="s">
        <v>78</v>
      </c>
      <c r="D122" s="259"/>
      <c r="E122" s="262"/>
      <c r="F122" s="272">
        <f>SUM(G123:G144)</f>
        <v>0</v>
      </c>
      <c r="G122" s="273"/>
      <c r="H122" s="268"/>
      <c r="I122" s="287"/>
      <c r="AE122" t="s">
        <v>120</v>
      </c>
    </row>
    <row r="123" spans="1:60" outlineLevel="1">
      <c r="A123" s="285">
        <v>51</v>
      </c>
      <c r="B123" s="257" t="s">
        <v>273</v>
      </c>
      <c r="C123" s="276" t="s">
        <v>274</v>
      </c>
      <c r="D123" s="260" t="s">
        <v>158</v>
      </c>
      <c r="E123" s="263">
        <v>6</v>
      </c>
      <c r="F123" s="269"/>
      <c r="G123" s="270">
        <f>ROUND(E123*F123,2)</f>
        <v>0</v>
      </c>
      <c r="H123" s="271"/>
      <c r="I123" s="288" t="s">
        <v>124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125</v>
      </c>
      <c r="AF123" s="244">
        <v>1</v>
      </c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85">
        <v>52</v>
      </c>
      <c r="B124" s="257" t="s">
        <v>275</v>
      </c>
      <c r="C124" s="276" t="s">
        <v>276</v>
      </c>
      <c r="D124" s="260" t="s">
        <v>158</v>
      </c>
      <c r="E124" s="263">
        <v>1</v>
      </c>
      <c r="F124" s="269"/>
      <c r="G124" s="270">
        <f>ROUND(E124*F124,2)</f>
        <v>0</v>
      </c>
      <c r="H124" s="271"/>
      <c r="I124" s="288" t="s">
        <v>124</v>
      </c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 t="s">
        <v>125</v>
      </c>
      <c r="AF124" s="244">
        <v>1</v>
      </c>
      <c r="AG124" s="244"/>
      <c r="AH124" s="244"/>
      <c r="AI124" s="244"/>
      <c r="AJ124" s="244"/>
      <c r="AK124" s="244"/>
      <c r="AL124" s="244"/>
      <c r="AM124" s="244">
        <v>15</v>
      </c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85">
        <v>53</v>
      </c>
      <c r="B125" s="257" t="s">
        <v>277</v>
      </c>
      <c r="C125" s="276" t="s">
        <v>278</v>
      </c>
      <c r="D125" s="260" t="s">
        <v>158</v>
      </c>
      <c r="E125" s="263">
        <v>1</v>
      </c>
      <c r="F125" s="269"/>
      <c r="G125" s="270">
        <f>ROUND(E125*F125,2)</f>
        <v>0</v>
      </c>
      <c r="H125" s="271"/>
      <c r="I125" s="288" t="s">
        <v>124</v>
      </c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 t="s">
        <v>125</v>
      </c>
      <c r="AF125" s="244">
        <v>1</v>
      </c>
      <c r="AG125" s="244"/>
      <c r="AH125" s="244"/>
      <c r="AI125" s="244"/>
      <c r="AJ125" s="244"/>
      <c r="AK125" s="244"/>
      <c r="AL125" s="244"/>
      <c r="AM125" s="244">
        <v>15</v>
      </c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85">
        <v>54</v>
      </c>
      <c r="B126" s="257" t="s">
        <v>279</v>
      </c>
      <c r="C126" s="276" t="s">
        <v>280</v>
      </c>
      <c r="D126" s="260" t="s">
        <v>158</v>
      </c>
      <c r="E126" s="263">
        <v>1</v>
      </c>
      <c r="F126" s="269"/>
      <c r="G126" s="270">
        <f>ROUND(E126*F126,2)</f>
        <v>0</v>
      </c>
      <c r="H126" s="271"/>
      <c r="I126" s="288" t="s">
        <v>124</v>
      </c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 t="s">
        <v>125</v>
      </c>
      <c r="AF126" s="244">
        <v>1</v>
      </c>
      <c r="AG126" s="244"/>
      <c r="AH126" s="244"/>
      <c r="AI126" s="244"/>
      <c r="AJ126" s="244"/>
      <c r="AK126" s="244"/>
      <c r="AL126" s="244"/>
      <c r="AM126" s="244">
        <v>15</v>
      </c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85">
        <v>55</v>
      </c>
      <c r="B127" s="257" t="s">
        <v>281</v>
      </c>
      <c r="C127" s="276" t="s">
        <v>282</v>
      </c>
      <c r="D127" s="260" t="s">
        <v>158</v>
      </c>
      <c r="E127" s="263">
        <v>1</v>
      </c>
      <c r="F127" s="269"/>
      <c r="G127" s="270">
        <f>ROUND(E127*F127,2)</f>
        <v>0</v>
      </c>
      <c r="H127" s="271"/>
      <c r="I127" s="288" t="s">
        <v>124</v>
      </c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125</v>
      </c>
      <c r="AF127" s="244">
        <v>1</v>
      </c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85">
        <v>56</v>
      </c>
      <c r="B128" s="257" t="s">
        <v>283</v>
      </c>
      <c r="C128" s="276" t="s">
        <v>284</v>
      </c>
      <c r="D128" s="260" t="s">
        <v>158</v>
      </c>
      <c r="E128" s="263">
        <v>1</v>
      </c>
      <c r="F128" s="269"/>
      <c r="G128" s="270">
        <f>ROUND(E128*F128,2)</f>
        <v>0</v>
      </c>
      <c r="H128" s="271"/>
      <c r="I128" s="288" t="s">
        <v>124</v>
      </c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 t="s">
        <v>125</v>
      </c>
      <c r="AF128" s="244">
        <v>1</v>
      </c>
      <c r="AG128" s="244"/>
      <c r="AH128" s="244"/>
      <c r="AI128" s="244"/>
      <c r="AJ128" s="244"/>
      <c r="AK128" s="244"/>
      <c r="AL128" s="244"/>
      <c r="AM128" s="244">
        <v>15</v>
      </c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85">
        <v>57</v>
      </c>
      <c r="B129" s="257" t="s">
        <v>285</v>
      </c>
      <c r="C129" s="276" t="s">
        <v>286</v>
      </c>
      <c r="D129" s="260" t="s">
        <v>158</v>
      </c>
      <c r="E129" s="263">
        <v>6</v>
      </c>
      <c r="F129" s="269"/>
      <c r="G129" s="270">
        <f>ROUND(E129*F129,2)</f>
        <v>0</v>
      </c>
      <c r="H129" s="271"/>
      <c r="I129" s="288" t="s">
        <v>124</v>
      </c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 t="s">
        <v>125</v>
      </c>
      <c r="AF129" s="244">
        <v>1</v>
      </c>
      <c r="AG129" s="244"/>
      <c r="AH129" s="244"/>
      <c r="AI129" s="244"/>
      <c r="AJ129" s="244"/>
      <c r="AK129" s="244"/>
      <c r="AL129" s="244"/>
      <c r="AM129" s="244">
        <v>15</v>
      </c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85">
        <v>58</v>
      </c>
      <c r="B130" s="257" t="s">
        <v>287</v>
      </c>
      <c r="C130" s="276" t="s">
        <v>288</v>
      </c>
      <c r="D130" s="260" t="s">
        <v>123</v>
      </c>
      <c r="E130" s="263">
        <v>1</v>
      </c>
      <c r="F130" s="269"/>
      <c r="G130" s="270">
        <f>ROUND(E130*F130,2)</f>
        <v>0</v>
      </c>
      <c r="H130" s="271"/>
      <c r="I130" s="288" t="s">
        <v>124</v>
      </c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125</v>
      </c>
      <c r="AF130" s="244">
        <v>1</v>
      </c>
      <c r="AG130" s="244"/>
      <c r="AH130" s="244"/>
      <c r="AI130" s="244"/>
      <c r="AJ130" s="244"/>
      <c r="AK130" s="244"/>
      <c r="AL130" s="244"/>
      <c r="AM130" s="244">
        <v>15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outlineLevel="1">
      <c r="A131" s="285">
        <v>59</v>
      </c>
      <c r="B131" s="257" t="s">
        <v>289</v>
      </c>
      <c r="C131" s="276" t="s">
        <v>290</v>
      </c>
      <c r="D131" s="260" t="s">
        <v>123</v>
      </c>
      <c r="E131" s="263">
        <v>1</v>
      </c>
      <c r="F131" s="269"/>
      <c r="G131" s="270">
        <f>ROUND(E131*F131,2)</f>
        <v>0</v>
      </c>
      <c r="H131" s="271"/>
      <c r="I131" s="288" t="s">
        <v>124</v>
      </c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 t="s">
        <v>125</v>
      </c>
      <c r="AF131" s="244">
        <v>1</v>
      </c>
      <c r="AG131" s="244"/>
      <c r="AH131" s="244"/>
      <c r="AI131" s="244"/>
      <c r="AJ131" s="244"/>
      <c r="AK131" s="244"/>
      <c r="AL131" s="244"/>
      <c r="AM131" s="244">
        <v>15</v>
      </c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>
      <c r="A132" s="285">
        <v>60</v>
      </c>
      <c r="B132" s="257" t="s">
        <v>291</v>
      </c>
      <c r="C132" s="276" t="s">
        <v>292</v>
      </c>
      <c r="D132" s="260" t="s">
        <v>123</v>
      </c>
      <c r="E132" s="263">
        <v>1</v>
      </c>
      <c r="F132" s="269"/>
      <c r="G132" s="270">
        <f>ROUND(E132*F132,2)</f>
        <v>0</v>
      </c>
      <c r="H132" s="271"/>
      <c r="I132" s="288" t="s">
        <v>124</v>
      </c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 t="s">
        <v>125</v>
      </c>
      <c r="AF132" s="244">
        <v>1</v>
      </c>
      <c r="AG132" s="244"/>
      <c r="AH132" s="244"/>
      <c r="AI132" s="244"/>
      <c r="AJ132" s="244"/>
      <c r="AK132" s="244"/>
      <c r="AL132" s="244"/>
      <c r="AM132" s="244">
        <v>15</v>
      </c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85">
        <v>61</v>
      </c>
      <c r="B133" s="257" t="s">
        <v>293</v>
      </c>
      <c r="C133" s="276" t="s">
        <v>294</v>
      </c>
      <c r="D133" s="260" t="s">
        <v>123</v>
      </c>
      <c r="E133" s="263">
        <v>1</v>
      </c>
      <c r="F133" s="269"/>
      <c r="G133" s="270">
        <f>ROUND(E133*F133,2)</f>
        <v>0</v>
      </c>
      <c r="H133" s="271"/>
      <c r="I133" s="288" t="s">
        <v>124</v>
      </c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 t="s">
        <v>125</v>
      </c>
      <c r="AF133" s="244">
        <v>1</v>
      </c>
      <c r="AG133" s="244"/>
      <c r="AH133" s="244"/>
      <c r="AI133" s="244"/>
      <c r="AJ133" s="244"/>
      <c r="AK133" s="244"/>
      <c r="AL133" s="244"/>
      <c r="AM133" s="244">
        <v>15</v>
      </c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85">
        <v>62</v>
      </c>
      <c r="B134" s="257" t="s">
        <v>295</v>
      </c>
      <c r="C134" s="276" t="s">
        <v>296</v>
      </c>
      <c r="D134" s="260" t="s">
        <v>123</v>
      </c>
      <c r="E134" s="263">
        <v>1</v>
      </c>
      <c r="F134" s="269"/>
      <c r="G134" s="270">
        <f>ROUND(E134*F134,2)</f>
        <v>0</v>
      </c>
      <c r="H134" s="271"/>
      <c r="I134" s="288" t="s">
        <v>124</v>
      </c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 t="s">
        <v>125</v>
      </c>
      <c r="AF134" s="244">
        <v>1</v>
      </c>
      <c r="AG134" s="244"/>
      <c r="AH134" s="244"/>
      <c r="AI134" s="244"/>
      <c r="AJ134" s="244"/>
      <c r="AK134" s="244"/>
      <c r="AL134" s="244"/>
      <c r="AM134" s="244">
        <v>15</v>
      </c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>
      <c r="A135" s="285">
        <v>63</v>
      </c>
      <c r="B135" s="257" t="s">
        <v>297</v>
      </c>
      <c r="C135" s="276" t="s">
        <v>298</v>
      </c>
      <c r="D135" s="260" t="s">
        <v>123</v>
      </c>
      <c r="E135" s="263">
        <v>1</v>
      </c>
      <c r="F135" s="269"/>
      <c r="G135" s="270">
        <f>ROUND(E135*F135,2)</f>
        <v>0</v>
      </c>
      <c r="H135" s="271"/>
      <c r="I135" s="288" t="s">
        <v>124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125</v>
      </c>
      <c r="AF135" s="244">
        <v>1</v>
      </c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>
      <c r="A136" s="285">
        <v>64</v>
      </c>
      <c r="B136" s="257" t="s">
        <v>299</v>
      </c>
      <c r="C136" s="276" t="s">
        <v>300</v>
      </c>
      <c r="D136" s="260" t="s">
        <v>123</v>
      </c>
      <c r="E136" s="263">
        <v>1</v>
      </c>
      <c r="F136" s="269"/>
      <c r="G136" s="270">
        <f>ROUND(E136*F136,2)</f>
        <v>0</v>
      </c>
      <c r="H136" s="271"/>
      <c r="I136" s="288" t="s">
        <v>124</v>
      </c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 t="s">
        <v>125</v>
      </c>
      <c r="AF136" s="244">
        <v>1</v>
      </c>
      <c r="AG136" s="244"/>
      <c r="AH136" s="244"/>
      <c r="AI136" s="244"/>
      <c r="AJ136" s="244"/>
      <c r="AK136" s="244"/>
      <c r="AL136" s="244"/>
      <c r="AM136" s="244">
        <v>15</v>
      </c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>
      <c r="A137" s="285">
        <v>65</v>
      </c>
      <c r="B137" s="257" t="s">
        <v>301</v>
      </c>
      <c r="C137" s="276" t="s">
        <v>302</v>
      </c>
      <c r="D137" s="260" t="s">
        <v>123</v>
      </c>
      <c r="E137" s="263">
        <v>1</v>
      </c>
      <c r="F137" s="269"/>
      <c r="G137" s="270">
        <f>ROUND(E137*F137,2)</f>
        <v>0</v>
      </c>
      <c r="H137" s="271"/>
      <c r="I137" s="288" t="s">
        <v>124</v>
      </c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125</v>
      </c>
      <c r="AF137" s="244">
        <v>1</v>
      </c>
      <c r="AG137" s="244"/>
      <c r="AH137" s="244"/>
      <c r="AI137" s="244"/>
      <c r="AJ137" s="244"/>
      <c r="AK137" s="244"/>
      <c r="AL137" s="244"/>
      <c r="AM137" s="244">
        <v>15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>
      <c r="A138" s="285">
        <v>66</v>
      </c>
      <c r="B138" s="257" t="s">
        <v>303</v>
      </c>
      <c r="C138" s="276" t="s">
        <v>304</v>
      </c>
      <c r="D138" s="260" t="s">
        <v>123</v>
      </c>
      <c r="E138" s="263">
        <v>1</v>
      </c>
      <c r="F138" s="269"/>
      <c r="G138" s="270">
        <f>ROUND(E138*F138,2)</f>
        <v>0</v>
      </c>
      <c r="H138" s="271"/>
      <c r="I138" s="288" t="s">
        <v>124</v>
      </c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 t="s">
        <v>125</v>
      </c>
      <c r="AF138" s="244">
        <v>1</v>
      </c>
      <c r="AG138" s="244"/>
      <c r="AH138" s="244"/>
      <c r="AI138" s="244"/>
      <c r="AJ138" s="244"/>
      <c r="AK138" s="244"/>
      <c r="AL138" s="244"/>
      <c r="AM138" s="244">
        <v>15</v>
      </c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>
      <c r="A139" s="285">
        <v>67</v>
      </c>
      <c r="B139" s="257" t="s">
        <v>305</v>
      </c>
      <c r="C139" s="276" t="s">
        <v>306</v>
      </c>
      <c r="D139" s="260" t="s">
        <v>123</v>
      </c>
      <c r="E139" s="263">
        <v>1</v>
      </c>
      <c r="F139" s="269"/>
      <c r="G139" s="270">
        <f>ROUND(E139*F139,2)</f>
        <v>0</v>
      </c>
      <c r="H139" s="271"/>
      <c r="I139" s="288" t="s">
        <v>124</v>
      </c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 t="s">
        <v>125</v>
      </c>
      <c r="AF139" s="244">
        <v>1</v>
      </c>
      <c r="AG139" s="244"/>
      <c r="AH139" s="244"/>
      <c r="AI139" s="244"/>
      <c r="AJ139" s="244"/>
      <c r="AK139" s="244"/>
      <c r="AL139" s="244"/>
      <c r="AM139" s="244">
        <v>15</v>
      </c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>
      <c r="A140" s="285">
        <v>68</v>
      </c>
      <c r="B140" s="257" t="s">
        <v>307</v>
      </c>
      <c r="C140" s="276" t="s">
        <v>308</v>
      </c>
      <c r="D140" s="260" t="s">
        <v>123</v>
      </c>
      <c r="E140" s="263">
        <v>1</v>
      </c>
      <c r="F140" s="269"/>
      <c r="G140" s="270">
        <f>ROUND(E140*F140,2)</f>
        <v>0</v>
      </c>
      <c r="H140" s="271"/>
      <c r="I140" s="288" t="s">
        <v>124</v>
      </c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 t="s">
        <v>125</v>
      </c>
      <c r="AF140" s="244">
        <v>3</v>
      </c>
      <c r="AG140" s="244"/>
      <c r="AH140" s="244"/>
      <c r="AI140" s="244"/>
      <c r="AJ140" s="244"/>
      <c r="AK140" s="244"/>
      <c r="AL140" s="244"/>
      <c r="AM140" s="244">
        <v>15</v>
      </c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>
      <c r="A141" s="285">
        <v>69</v>
      </c>
      <c r="B141" s="257" t="s">
        <v>309</v>
      </c>
      <c r="C141" s="276" t="s">
        <v>310</v>
      </c>
      <c r="D141" s="260" t="s">
        <v>123</v>
      </c>
      <c r="E141" s="263">
        <v>1</v>
      </c>
      <c r="F141" s="269"/>
      <c r="G141" s="270">
        <f>ROUND(E141*F141,2)</f>
        <v>0</v>
      </c>
      <c r="H141" s="271"/>
      <c r="I141" s="288" t="s">
        <v>124</v>
      </c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 t="s">
        <v>125</v>
      </c>
      <c r="AF141" s="244">
        <v>3</v>
      </c>
      <c r="AG141" s="244"/>
      <c r="AH141" s="244"/>
      <c r="AI141" s="244"/>
      <c r="AJ141" s="244"/>
      <c r="AK141" s="244"/>
      <c r="AL141" s="244"/>
      <c r="AM141" s="244">
        <v>15</v>
      </c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outlineLevel="1">
      <c r="A142" s="285">
        <v>70</v>
      </c>
      <c r="B142" s="257" t="s">
        <v>311</v>
      </c>
      <c r="C142" s="276" t="s">
        <v>312</v>
      </c>
      <c r="D142" s="260" t="s">
        <v>123</v>
      </c>
      <c r="E142" s="263">
        <v>1</v>
      </c>
      <c r="F142" s="269"/>
      <c r="G142" s="270">
        <f>ROUND(E142*F142,2)</f>
        <v>0</v>
      </c>
      <c r="H142" s="271"/>
      <c r="I142" s="288" t="s">
        <v>124</v>
      </c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 t="s">
        <v>125</v>
      </c>
      <c r="AF142" s="244">
        <v>3</v>
      </c>
      <c r="AG142" s="244"/>
      <c r="AH142" s="244"/>
      <c r="AI142" s="244"/>
      <c r="AJ142" s="244"/>
      <c r="AK142" s="244"/>
      <c r="AL142" s="244"/>
      <c r="AM142" s="244">
        <v>15</v>
      </c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>
      <c r="A143" s="285">
        <v>71</v>
      </c>
      <c r="B143" s="257" t="s">
        <v>313</v>
      </c>
      <c r="C143" s="276" t="s">
        <v>314</v>
      </c>
      <c r="D143" s="260" t="s">
        <v>123</v>
      </c>
      <c r="E143" s="263">
        <v>1</v>
      </c>
      <c r="F143" s="269"/>
      <c r="G143" s="270">
        <f>ROUND(E143*F143,2)</f>
        <v>0</v>
      </c>
      <c r="H143" s="271"/>
      <c r="I143" s="288" t="s">
        <v>124</v>
      </c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 t="s">
        <v>125</v>
      </c>
      <c r="AF143" s="244">
        <v>3</v>
      </c>
      <c r="AG143" s="244"/>
      <c r="AH143" s="244"/>
      <c r="AI143" s="244"/>
      <c r="AJ143" s="244"/>
      <c r="AK143" s="244"/>
      <c r="AL143" s="244"/>
      <c r="AM143" s="244">
        <v>15</v>
      </c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>
      <c r="A144" s="286">
        <v>72</v>
      </c>
      <c r="B144" s="258" t="s">
        <v>315</v>
      </c>
      <c r="C144" s="276" t="s">
        <v>316</v>
      </c>
      <c r="D144" s="260" t="s">
        <v>48</v>
      </c>
      <c r="E144" s="265"/>
      <c r="F144" s="269"/>
      <c r="G144" s="270">
        <f>ROUND(E144*F144,2)</f>
        <v>0</v>
      </c>
      <c r="H144" s="271"/>
      <c r="I144" s="288" t="s">
        <v>124</v>
      </c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 t="s">
        <v>125</v>
      </c>
      <c r="AF144" s="244">
        <v>7</v>
      </c>
      <c r="AG144" s="244"/>
      <c r="AH144" s="244"/>
      <c r="AI144" s="244"/>
      <c r="AJ144" s="244"/>
      <c r="AK144" s="244"/>
      <c r="AL144" s="244"/>
      <c r="AM144" s="244">
        <v>15</v>
      </c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>
      <c r="A145" s="284" t="s">
        <v>119</v>
      </c>
      <c r="B145" s="256" t="s">
        <v>79</v>
      </c>
      <c r="C145" s="275" t="s">
        <v>80</v>
      </c>
      <c r="D145" s="259"/>
      <c r="E145" s="262"/>
      <c r="F145" s="272">
        <f>SUM(G146:G147)</f>
        <v>0</v>
      </c>
      <c r="G145" s="273"/>
      <c r="H145" s="268"/>
      <c r="I145" s="287"/>
      <c r="AE145" t="s">
        <v>120</v>
      </c>
    </row>
    <row r="146" spans="1:60" outlineLevel="1">
      <c r="A146" s="285">
        <v>73</v>
      </c>
      <c r="B146" s="257" t="s">
        <v>317</v>
      </c>
      <c r="C146" s="276" t="s">
        <v>318</v>
      </c>
      <c r="D146" s="260" t="s">
        <v>123</v>
      </c>
      <c r="E146" s="263">
        <v>1</v>
      </c>
      <c r="F146" s="269"/>
      <c r="G146" s="270">
        <f>ROUND(E146*F146,2)</f>
        <v>0</v>
      </c>
      <c r="H146" s="271"/>
      <c r="I146" s="288" t="s">
        <v>124</v>
      </c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 t="s">
        <v>125</v>
      </c>
      <c r="AF146" s="244">
        <v>1</v>
      </c>
      <c r="AG146" s="244"/>
      <c r="AH146" s="244"/>
      <c r="AI146" s="244"/>
      <c r="AJ146" s="244"/>
      <c r="AK146" s="244"/>
      <c r="AL146" s="244"/>
      <c r="AM146" s="244">
        <v>15</v>
      </c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 outlineLevel="1">
      <c r="A147" s="285">
        <v>74</v>
      </c>
      <c r="B147" s="257" t="s">
        <v>319</v>
      </c>
      <c r="C147" s="276" t="s">
        <v>320</v>
      </c>
      <c r="D147" s="260" t="s">
        <v>158</v>
      </c>
      <c r="E147" s="263">
        <v>1</v>
      </c>
      <c r="F147" s="269"/>
      <c r="G147" s="270">
        <f>ROUND(E147*F147,2)</f>
        <v>0</v>
      </c>
      <c r="H147" s="271"/>
      <c r="I147" s="288" t="s">
        <v>124</v>
      </c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 t="s">
        <v>125</v>
      </c>
      <c r="AF147" s="244">
        <v>1</v>
      </c>
      <c r="AG147" s="244"/>
      <c r="AH147" s="244"/>
      <c r="AI147" s="244"/>
      <c r="AJ147" s="244"/>
      <c r="AK147" s="244"/>
      <c r="AL147" s="244"/>
      <c r="AM147" s="244">
        <v>15</v>
      </c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>
      <c r="A148" s="284" t="s">
        <v>119</v>
      </c>
      <c r="B148" s="256" t="s">
        <v>81</v>
      </c>
      <c r="C148" s="275" t="s">
        <v>82</v>
      </c>
      <c r="D148" s="259"/>
      <c r="E148" s="262"/>
      <c r="F148" s="272">
        <f>SUM(G149:G150)</f>
        <v>0</v>
      </c>
      <c r="G148" s="273"/>
      <c r="H148" s="268"/>
      <c r="I148" s="287"/>
      <c r="AE148" t="s">
        <v>120</v>
      </c>
    </row>
    <row r="149" spans="1:60" outlineLevel="1">
      <c r="A149" s="285">
        <v>75</v>
      </c>
      <c r="B149" s="257" t="s">
        <v>321</v>
      </c>
      <c r="C149" s="276" t="s">
        <v>322</v>
      </c>
      <c r="D149" s="260" t="s">
        <v>158</v>
      </c>
      <c r="E149" s="263">
        <v>1</v>
      </c>
      <c r="F149" s="269"/>
      <c r="G149" s="270">
        <f>ROUND(E149*F149,2)</f>
        <v>0</v>
      </c>
      <c r="H149" s="271"/>
      <c r="I149" s="288" t="s">
        <v>124</v>
      </c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 t="s">
        <v>125</v>
      </c>
      <c r="AF149" s="244">
        <v>1</v>
      </c>
      <c r="AG149" s="244"/>
      <c r="AH149" s="244"/>
      <c r="AI149" s="244"/>
      <c r="AJ149" s="244"/>
      <c r="AK149" s="244"/>
      <c r="AL149" s="244"/>
      <c r="AM149" s="244">
        <v>15</v>
      </c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outlineLevel="1">
      <c r="A150" s="285">
        <v>76</v>
      </c>
      <c r="B150" s="257" t="s">
        <v>323</v>
      </c>
      <c r="C150" s="276" t="s">
        <v>324</v>
      </c>
      <c r="D150" s="260" t="s">
        <v>158</v>
      </c>
      <c r="E150" s="263">
        <v>1</v>
      </c>
      <c r="F150" s="269"/>
      <c r="G150" s="270">
        <f>ROUND(E150*F150,2)</f>
        <v>0</v>
      </c>
      <c r="H150" s="271"/>
      <c r="I150" s="288" t="s">
        <v>124</v>
      </c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 t="s">
        <v>125</v>
      </c>
      <c r="AF150" s="244">
        <v>1</v>
      </c>
      <c r="AG150" s="244"/>
      <c r="AH150" s="244"/>
      <c r="AI150" s="244"/>
      <c r="AJ150" s="244"/>
      <c r="AK150" s="244"/>
      <c r="AL150" s="244"/>
      <c r="AM150" s="244">
        <v>15</v>
      </c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>
      <c r="A151" s="284" t="s">
        <v>119</v>
      </c>
      <c r="B151" s="256" t="s">
        <v>83</v>
      </c>
      <c r="C151" s="275" t="s">
        <v>84</v>
      </c>
      <c r="D151" s="259"/>
      <c r="E151" s="262"/>
      <c r="F151" s="272">
        <f>SUM(G152:G164)</f>
        <v>0</v>
      </c>
      <c r="G151" s="273"/>
      <c r="H151" s="268"/>
      <c r="I151" s="287"/>
      <c r="AE151" t="s">
        <v>120</v>
      </c>
    </row>
    <row r="152" spans="1:60" outlineLevel="1">
      <c r="A152" s="285">
        <v>77</v>
      </c>
      <c r="B152" s="257" t="s">
        <v>325</v>
      </c>
      <c r="C152" s="276" t="s">
        <v>326</v>
      </c>
      <c r="D152" s="260" t="s">
        <v>123</v>
      </c>
      <c r="E152" s="263">
        <v>4</v>
      </c>
      <c r="F152" s="269"/>
      <c r="G152" s="270">
        <f>ROUND(E152*F152,2)</f>
        <v>0</v>
      </c>
      <c r="H152" s="271"/>
      <c r="I152" s="288" t="s">
        <v>124</v>
      </c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125</v>
      </c>
      <c r="AF152" s="244">
        <v>1</v>
      </c>
      <c r="AG152" s="244"/>
      <c r="AH152" s="244"/>
      <c r="AI152" s="244"/>
      <c r="AJ152" s="244"/>
      <c r="AK152" s="244"/>
      <c r="AL152" s="244"/>
      <c r="AM152" s="244">
        <v>15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>
      <c r="A153" s="285">
        <v>78</v>
      </c>
      <c r="B153" s="257" t="s">
        <v>327</v>
      </c>
      <c r="C153" s="276" t="s">
        <v>328</v>
      </c>
      <c r="D153" s="260" t="s">
        <v>123</v>
      </c>
      <c r="E153" s="263">
        <v>4</v>
      </c>
      <c r="F153" s="269"/>
      <c r="G153" s="270">
        <f>ROUND(E153*F153,2)</f>
        <v>0</v>
      </c>
      <c r="H153" s="271"/>
      <c r="I153" s="288" t="s">
        <v>124</v>
      </c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 t="s">
        <v>125</v>
      </c>
      <c r="AF153" s="244">
        <v>1</v>
      </c>
      <c r="AG153" s="244"/>
      <c r="AH153" s="244"/>
      <c r="AI153" s="244"/>
      <c r="AJ153" s="244"/>
      <c r="AK153" s="244"/>
      <c r="AL153" s="244"/>
      <c r="AM153" s="244">
        <v>15</v>
      </c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 outlineLevel="1">
      <c r="A154" s="285">
        <v>79</v>
      </c>
      <c r="B154" s="257" t="s">
        <v>329</v>
      </c>
      <c r="C154" s="276" t="s">
        <v>330</v>
      </c>
      <c r="D154" s="260" t="s">
        <v>158</v>
      </c>
      <c r="E154" s="263">
        <v>1</v>
      </c>
      <c r="F154" s="269"/>
      <c r="G154" s="270">
        <f>ROUND(E154*F154,2)</f>
        <v>0</v>
      </c>
      <c r="H154" s="271"/>
      <c r="I154" s="288" t="s">
        <v>124</v>
      </c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  <c r="X154" s="244"/>
      <c r="Y154" s="244"/>
      <c r="Z154" s="244"/>
      <c r="AA154" s="244"/>
      <c r="AB154" s="244"/>
      <c r="AC154" s="244"/>
      <c r="AD154" s="244"/>
      <c r="AE154" s="244" t="s">
        <v>125</v>
      </c>
      <c r="AF154" s="244">
        <v>1</v>
      </c>
      <c r="AG154" s="244"/>
      <c r="AH154" s="244"/>
      <c r="AI154" s="244"/>
      <c r="AJ154" s="244"/>
      <c r="AK154" s="244"/>
      <c r="AL154" s="244"/>
      <c r="AM154" s="244">
        <v>15</v>
      </c>
      <c r="AN154" s="244"/>
      <c r="AO154" s="244"/>
      <c r="AP154" s="244"/>
      <c r="AQ154" s="244"/>
      <c r="AR154" s="244"/>
      <c r="AS154" s="244"/>
      <c r="AT154" s="244"/>
      <c r="AU154" s="244"/>
      <c r="AV154" s="244"/>
      <c r="AW154" s="244"/>
      <c r="AX154" s="244"/>
      <c r="AY154" s="244"/>
      <c r="AZ154" s="244"/>
      <c r="BA154" s="244"/>
      <c r="BB154" s="244"/>
      <c r="BC154" s="244"/>
      <c r="BD154" s="244"/>
      <c r="BE154" s="244"/>
      <c r="BF154" s="244"/>
      <c r="BG154" s="244"/>
      <c r="BH154" s="244"/>
    </row>
    <row r="155" spans="1:60" outlineLevel="1">
      <c r="A155" s="285">
        <v>80</v>
      </c>
      <c r="B155" s="257" t="s">
        <v>331</v>
      </c>
      <c r="C155" s="276" t="s">
        <v>332</v>
      </c>
      <c r="D155" s="260" t="s">
        <v>123</v>
      </c>
      <c r="E155" s="263">
        <v>4</v>
      </c>
      <c r="F155" s="269"/>
      <c r="G155" s="270">
        <f>ROUND(E155*F155,2)</f>
        <v>0</v>
      </c>
      <c r="H155" s="271"/>
      <c r="I155" s="288" t="s">
        <v>124</v>
      </c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 t="s">
        <v>125</v>
      </c>
      <c r="AF155" s="244">
        <v>1</v>
      </c>
      <c r="AG155" s="244"/>
      <c r="AH155" s="244"/>
      <c r="AI155" s="244"/>
      <c r="AJ155" s="244"/>
      <c r="AK155" s="244"/>
      <c r="AL155" s="244"/>
      <c r="AM155" s="244">
        <v>15</v>
      </c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 outlineLevel="1">
      <c r="A156" s="285">
        <v>81</v>
      </c>
      <c r="B156" s="257" t="s">
        <v>333</v>
      </c>
      <c r="C156" s="276" t="s">
        <v>334</v>
      </c>
      <c r="D156" s="260" t="s">
        <v>123</v>
      </c>
      <c r="E156" s="263">
        <v>1</v>
      </c>
      <c r="F156" s="269"/>
      <c r="G156" s="270">
        <f>ROUND(E156*F156,2)</f>
        <v>0</v>
      </c>
      <c r="H156" s="271"/>
      <c r="I156" s="288" t="s">
        <v>124</v>
      </c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 t="s">
        <v>125</v>
      </c>
      <c r="AF156" s="244">
        <v>1</v>
      </c>
      <c r="AG156" s="244"/>
      <c r="AH156" s="244"/>
      <c r="AI156" s="244"/>
      <c r="AJ156" s="244"/>
      <c r="AK156" s="244"/>
      <c r="AL156" s="244"/>
      <c r="AM156" s="244">
        <v>15</v>
      </c>
      <c r="AN156" s="244"/>
      <c r="AO156" s="244"/>
      <c r="AP156" s="244"/>
      <c r="AQ156" s="244"/>
      <c r="AR156" s="244"/>
      <c r="AS156" s="244"/>
      <c r="AT156" s="244"/>
      <c r="AU156" s="244"/>
      <c r="AV156" s="244"/>
      <c r="AW156" s="244"/>
      <c r="AX156" s="244"/>
      <c r="AY156" s="244"/>
      <c r="AZ156" s="244"/>
      <c r="BA156" s="244"/>
      <c r="BB156" s="244"/>
      <c r="BC156" s="244"/>
      <c r="BD156" s="244"/>
      <c r="BE156" s="244"/>
      <c r="BF156" s="244"/>
      <c r="BG156" s="244"/>
      <c r="BH156" s="244"/>
    </row>
    <row r="157" spans="1:60" outlineLevel="1">
      <c r="A157" s="285">
        <v>82</v>
      </c>
      <c r="B157" s="257" t="s">
        <v>335</v>
      </c>
      <c r="C157" s="276" t="s">
        <v>336</v>
      </c>
      <c r="D157" s="260" t="s">
        <v>123</v>
      </c>
      <c r="E157" s="263">
        <v>1</v>
      </c>
      <c r="F157" s="269"/>
      <c r="G157" s="270">
        <f>ROUND(E157*F157,2)</f>
        <v>0</v>
      </c>
      <c r="H157" s="271"/>
      <c r="I157" s="288" t="s">
        <v>124</v>
      </c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 t="s">
        <v>125</v>
      </c>
      <c r="AF157" s="244">
        <v>2</v>
      </c>
      <c r="AG157" s="244"/>
      <c r="AH157" s="244"/>
      <c r="AI157" s="244"/>
      <c r="AJ157" s="244"/>
      <c r="AK157" s="244"/>
      <c r="AL157" s="244"/>
      <c r="AM157" s="244">
        <v>15</v>
      </c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>
      <c r="A158" s="285">
        <v>83</v>
      </c>
      <c r="B158" s="257" t="s">
        <v>337</v>
      </c>
      <c r="C158" s="276" t="s">
        <v>338</v>
      </c>
      <c r="D158" s="260" t="s">
        <v>123</v>
      </c>
      <c r="E158" s="263">
        <v>3</v>
      </c>
      <c r="F158" s="269"/>
      <c r="G158" s="270">
        <f>ROUND(E158*F158,2)</f>
        <v>0</v>
      </c>
      <c r="H158" s="271"/>
      <c r="I158" s="288" t="s">
        <v>124</v>
      </c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 t="s">
        <v>125</v>
      </c>
      <c r="AF158" s="244">
        <v>3</v>
      </c>
      <c r="AG158" s="244"/>
      <c r="AH158" s="244"/>
      <c r="AI158" s="244"/>
      <c r="AJ158" s="244"/>
      <c r="AK158" s="244"/>
      <c r="AL158" s="244"/>
      <c r="AM158" s="244">
        <v>15</v>
      </c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>
      <c r="A159" s="285">
        <v>84</v>
      </c>
      <c r="B159" s="257" t="s">
        <v>339</v>
      </c>
      <c r="C159" s="276" t="s">
        <v>340</v>
      </c>
      <c r="D159" s="260" t="s">
        <v>123</v>
      </c>
      <c r="E159" s="263">
        <v>1</v>
      </c>
      <c r="F159" s="269"/>
      <c r="G159" s="270">
        <f>ROUND(E159*F159,2)</f>
        <v>0</v>
      </c>
      <c r="H159" s="271"/>
      <c r="I159" s="288" t="s">
        <v>124</v>
      </c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 t="s">
        <v>125</v>
      </c>
      <c r="AF159" s="244">
        <v>3</v>
      </c>
      <c r="AG159" s="244"/>
      <c r="AH159" s="244"/>
      <c r="AI159" s="244"/>
      <c r="AJ159" s="244"/>
      <c r="AK159" s="244"/>
      <c r="AL159" s="244"/>
      <c r="AM159" s="244">
        <v>15</v>
      </c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>
      <c r="A160" s="285">
        <v>85</v>
      </c>
      <c r="B160" s="257" t="s">
        <v>341</v>
      </c>
      <c r="C160" s="276" t="s">
        <v>342</v>
      </c>
      <c r="D160" s="260" t="s">
        <v>123</v>
      </c>
      <c r="E160" s="263">
        <v>3</v>
      </c>
      <c r="F160" s="269"/>
      <c r="G160" s="270">
        <f>ROUND(E160*F160,2)</f>
        <v>0</v>
      </c>
      <c r="H160" s="271"/>
      <c r="I160" s="288" t="s">
        <v>124</v>
      </c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 t="s">
        <v>125</v>
      </c>
      <c r="AF160" s="244">
        <v>3</v>
      </c>
      <c r="AG160" s="244"/>
      <c r="AH160" s="244"/>
      <c r="AI160" s="244"/>
      <c r="AJ160" s="244"/>
      <c r="AK160" s="244"/>
      <c r="AL160" s="244"/>
      <c r="AM160" s="244">
        <v>15</v>
      </c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>
      <c r="A161" s="285">
        <v>86</v>
      </c>
      <c r="B161" s="257" t="s">
        <v>343</v>
      </c>
      <c r="C161" s="276" t="s">
        <v>344</v>
      </c>
      <c r="D161" s="260" t="s">
        <v>123</v>
      </c>
      <c r="E161" s="263">
        <v>1</v>
      </c>
      <c r="F161" s="269"/>
      <c r="G161" s="270">
        <f>ROUND(E161*F161,2)</f>
        <v>0</v>
      </c>
      <c r="H161" s="271"/>
      <c r="I161" s="288" t="s">
        <v>124</v>
      </c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 t="s">
        <v>125</v>
      </c>
      <c r="AF161" s="244">
        <v>3</v>
      </c>
      <c r="AG161" s="244"/>
      <c r="AH161" s="244"/>
      <c r="AI161" s="244"/>
      <c r="AJ161" s="244"/>
      <c r="AK161" s="244"/>
      <c r="AL161" s="244"/>
      <c r="AM161" s="244">
        <v>15</v>
      </c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outlineLevel="1">
      <c r="A162" s="285">
        <v>87</v>
      </c>
      <c r="B162" s="257" t="s">
        <v>345</v>
      </c>
      <c r="C162" s="276" t="s">
        <v>346</v>
      </c>
      <c r="D162" s="260" t="s">
        <v>123</v>
      </c>
      <c r="E162" s="263">
        <v>1</v>
      </c>
      <c r="F162" s="269"/>
      <c r="G162" s="270">
        <f>ROUND(E162*F162,2)</f>
        <v>0</v>
      </c>
      <c r="H162" s="271"/>
      <c r="I162" s="288" t="s">
        <v>124</v>
      </c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 t="s">
        <v>125</v>
      </c>
      <c r="AF162" s="244">
        <v>3</v>
      </c>
      <c r="AG162" s="244"/>
      <c r="AH162" s="244"/>
      <c r="AI162" s="244"/>
      <c r="AJ162" s="244"/>
      <c r="AK162" s="244"/>
      <c r="AL162" s="244"/>
      <c r="AM162" s="244">
        <v>15</v>
      </c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ht="22.5" outlineLevel="1">
      <c r="A163" s="285">
        <v>88</v>
      </c>
      <c r="B163" s="257" t="s">
        <v>347</v>
      </c>
      <c r="C163" s="276" t="s">
        <v>348</v>
      </c>
      <c r="D163" s="260" t="s">
        <v>123</v>
      </c>
      <c r="E163" s="263">
        <v>2</v>
      </c>
      <c r="F163" s="269"/>
      <c r="G163" s="270">
        <f>ROUND(E163*F163,2)</f>
        <v>0</v>
      </c>
      <c r="H163" s="271"/>
      <c r="I163" s="288" t="s">
        <v>124</v>
      </c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 t="s">
        <v>125</v>
      </c>
      <c r="AF163" s="244">
        <v>3</v>
      </c>
      <c r="AG163" s="244"/>
      <c r="AH163" s="244"/>
      <c r="AI163" s="244"/>
      <c r="AJ163" s="244"/>
      <c r="AK163" s="244"/>
      <c r="AL163" s="244"/>
      <c r="AM163" s="244">
        <v>15</v>
      </c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outlineLevel="1">
      <c r="A164" s="286">
        <v>89</v>
      </c>
      <c r="B164" s="258" t="s">
        <v>349</v>
      </c>
      <c r="C164" s="276" t="s">
        <v>350</v>
      </c>
      <c r="D164" s="260" t="s">
        <v>48</v>
      </c>
      <c r="E164" s="265"/>
      <c r="F164" s="269"/>
      <c r="G164" s="270">
        <f>ROUND(E164*F164,2)</f>
        <v>0</v>
      </c>
      <c r="H164" s="271"/>
      <c r="I164" s="288" t="s">
        <v>124</v>
      </c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 t="s">
        <v>125</v>
      </c>
      <c r="AF164" s="244">
        <v>7</v>
      </c>
      <c r="AG164" s="244"/>
      <c r="AH164" s="244"/>
      <c r="AI164" s="244"/>
      <c r="AJ164" s="244"/>
      <c r="AK164" s="244"/>
      <c r="AL164" s="244"/>
      <c r="AM164" s="244">
        <v>15</v>
      </c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44"/>
      <c r="BG164" s="244"/>
      <c r="BH164" s="244"/>
    </row>
    <row r="165" spans="1:60">
      <c r="A165" s="284" t="s">
        <v>119</v>
      </c>
      <c r="B165" s="256" t="s">
        <v>85</v>
      </c>
      <c r="C165" s="275" t="s">
        <v>86</v>
      </c>
      <c r="D165" s="259"/>
      <c r="E165" s="262"/>
      <c r="F165" s="272">
        <f>SUM(G166:G175)</f>
        <v>0</v>
      </c>
      <c r="G165" s="273"/>
      <c r="H165" s="268"/>
      <c r="I165" s="287"/>
      <c r="AE165" t="s">
        <v>120</v>
      </c>
    </row>
    <row r="166" spans="1:60" outlineLevel="1">
      <c r="A166" s="285">
        <v>90</v>
      </c>
      <c r="B166" s="257" t="s">
        <v>351</v>
      </c>
      <c r="C166" s="276" t="s">
        <v>352</v>
      </c>
      <c r="D166" s="260" t="s">
        <v>139</v>
      </c>
      <c r="E166" s="263">
        <v>7.55</v>
      </c>
      <c r="F166" s="269"/>
      <c r="G166" s="270">
        <f>ROUND(E166*F166,2)</f>
        <v>0</v>
      </c>
      <c r="H166" s="271"/>
      <c r="I166" s="288" t="s">
        <v>124</v>
      </c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 t="s">
        <v>125</v>
      </c>
      <c r="AF166" s="244">
        <v>1</v>
      </c>
      <c r="AG166" s="244"/>
      <c r="AH166" s="244"/>
      <c r="AI166" s="244"/>
      <c r="AJ166" s="244"/>
      <c r="AK166" s="244"/>
      <c r="AL166" s="244"/>
      <c r="AM166" s="244">
        <v>15</v>
      </c>
      <c r="AN166" s="244"/>
      <c r="AO166" s="244"/>
      <c r="AP166" s="244"/>
      <c r="AQ166" s="244"/>
      <c r="AR166" s="244"/>
      <c r="AS166" s="244"/>
      <c r="AT166" s="244"/>
      <c r="AU166" s="244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44"/>
      <c r="BG166" s="244"/>
      <c r="BH166" s="244"/>
    </row>
    <row r="167" spans="1:60" outlineLevel="1">
      <c r="A167" s="286"/>
      <c r="B167" s="258"/>
      <c r="C167" s="277" t="s">
        <v>193</v>
      </c>
      <c r="D167" s="261"/>
      <c r="E167" s="264">
        <v>7.55</v>
      </c>
      <c r="F167" s="270"/>
      <c r="G167" s="270"/>
      <c r="H167" s="271"/>
      <c r="I167" s="288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4"/>
      <c r="AG167" s="244"/>
      <c r="AH167" s="244"/>
      <c r="AI167" s="244"/>
      <c r="AJ167" s="244"/>
      <c r="AK167" s="244"/>
      <c r="AL167" s="244"/>
      <c r="AM167" s="244"/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outlineLevel="1">
      <c r="A168" s="285">
        <v>91</v>
      </c>
      <c r="B168" s="257" t="s">
        <v>353</v>
      </c>
      <c r="C168" s="276" t="s">
        <v>354</v>
      </c>
      <c r="D168" s="260" t="s">
        <v>172</v>
      </c>
      <c r="E168" s="263">
        <v>39.506</v>
      </c>
      <c r="F168" s="269"/>
      <c r="G168" s="270">
        <f>ROUND(E168*F168,2)</f>
        <v>0</v>
      </c>
      <c r="H168" s="271"/>
      <c r="I168" s="288" t="s">
        <v>124</v>
      </c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  <c r="X168" s="244"/>
      <c r="Y168" s="244"/>
      <c r="Z168" s="244"/>
      <c r="AA168" s="244"/>
      <c r="AB168" s="244"/>
      <c r="AC168" s="244"/>
      <c r="AD168" s="244"/>
      <c r="AE168" s="244" t="s">
        <v>125</v>
      </c>
      <c r="AF168" s="244">
        <v>1</v>
      </c>
      <c r="AG168" s="244"/>
      <c r="AH168" s="244"/>
      <c r="AI168" s="244"/>
      <c r="AJ168" s="244"/>
      <c r="AK168" s="244"/>
      <c r="AL168" s="244"/>
      <c r="AM168" s="244">
        <v>15</v>
      </c>
      <c r="AN168" s="244"/>
      <c r="AO168" s="244"/>
      <c r="AP168" s="244"/>
      <c r="AQ168" s="244"/>
      <c r="AR168" s="244"/>
      <c r="AS168" s="244"/>
      <c r="AT168" s="244"/>
      <c r="AU168" s="244"/>
      <c r="AV168" s="244"/>
      <c r="AW168" s="244"/>
      <c r="AX168" s="244"/>
      <c r="AY168" s="244"/>
      <c r="AZ168" s="244"/>
      <c r="BA168" s="244"/>
      <c r="BB168" s="244"/>
      <c r="BC168" s="244"/>
      <c r="BD168" s="244"/>
      <c r="BE168" s="244"/>
      <c r="BF168" s="244"/>
      <c r="BG168" s="244"/>
      <c r="BH168" s="244"/>
    </row>
    <row r="169" spans="1:60" outlineLevel="1">
      <c r="A169" s="286"/>
      <c r="B169" s="258"/>
      <c r="C169" s="277" t="s">
        <v>174</v>
      </c>
      <c r="D169" s="261"/>
      <c r="E169" s="264">
        <v>10.94</v>
      </c>
      <c r="F169" s="270"/>
      <c r="G169" s="270"/>
      <c r="H169" s="271"/>
      <c r="I169" s="288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4"/>
      <c r="AG169" s="244"/>
      <c r="AH169" s="244"/>
      <c r="AI169" s="244"/>
      <c r="AJ169" s="244"/>
      <c r="AK169" s="244"/>
      <c r="AL169" s="244"/>
      <c r="AM169" s="244"/>
      <c r="AN169" s="244"/>
      <c r="AO169" s="244"/>
      <c r="AP169" s="244"/>
      <c r="AQ169" s="244"/>
      <c r="AR169" s="244"/>
      <c r="AS169" s="244"/>
      <c r="AT169" s="244"/>
      <c r="AU169" s="244"/>
      <c r="AV169" s="244"/>
      <c r="AW169" s="244"/>
      <c r="AX169" s="244"/>
      <c r="AY169" s="244"/>
      <c r="AZ169" s="244"/>
      <c r="BA169" s="244"/>
      <c r="BB169" s="244"/>
      <c r="BC169" s="244"/>
      <c r="BD169" s="244"/>
      <c r="BE169" s="244"/>
      <c r="BF169" s="244"/>
      <c r="BG169" s="244"/>
      <c r="BH169" s="244"/>
    </row>
    <row r="170" spans="1:60" outlineLevel="1">
      <c r="A170" s="286"/>
      <c r="B170" s="258"/>
      <c r="C170" s="277" t="s">
        <v>355</v>
      </c>
      <c r="D170" s="261"/>
      <c r="E170" s="264">
        <v>17.100000000000001</v>
      </c>
      <c r="F170" s="270"/>
      <c r="G170" s="270"/>
      <c r="H170" s="271"/>
      <c r="I170" s="288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  <c r="X170" s="244"/>
      <c r="Y170" s="244"/>
      <c r="Z170" s="244"/>
      <c r="AA170" s="244"/>
      <c r="AB170" s="244"/>
      <c r="AC170" s="244"/>
      <c r="AD170" s="244"/>
      <c r="AE170" s="244"/>
      <c r="AF170" s="244"/>
      <c r="AG170" s="244"/>
      <c r="AH170" s="244"/>
      <c r="AI170" s="244"/>
      <c r="AJ170" s="244"/>
      <c r="AK170" s="244"/>
      <c r="AL170" s="244"/>
      <c r="AM170" s="244"/>
      <c r="AN170" s="244"/>
      <c r="AO170" s="244"/>
      <c r="AP170" s="244"/>
      <c r="AQ170" s="244"/>
      <c r="AR170" s="244"/>
      <c r="AS170" s="244"/>
      <c r="AT170" s="244"/>
      <c r="AU170" s="244"/>
      <c r="AV170" s="244"/>
      <c r="AW170" s="244"/>
      <c r="AX170" s="244"/>
      <c r="AY170" s="244"/>
      <c r="AZ170" s="244"/>
      <c r="BA170" s="244"/>
      <c r="BB170" s="244"/>
      <c r="BC170" s="244"/>
      <c r="BD170" s="244"/>
      <c r="BE170" s="244"/>
      <c r="BF170" s="244"/>
      <c r="BG170" s="244"/>
      <c r="BH170" s="244"/>
    </row>
    <row r="171" spans="1:60" outlineLevel="1">
      <c r="A171" s="286"/>
      <c r="B171" s="258"/>
      <c r="C171" s="277" t="s">
        <v>175</v>
      </c>
      <c r="D171" s="261"/>
      <c r="E171" s="264">
        <v>4.47</v>
      </c>
      <c r="F171" s="270"/>
      <c r="G171" s="270"/>
      <c r="H171" s="271"/>
      <c r="I171" s="288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4"/>
      <c r="AG171" s="244"/>
      <c r="AH171" s="244"/>
      <c r="AI171" s="244"/>
      <c r="AJ171" s="244"/>
      <c r="AK171" s="244"/>
      <c r="AL171" s="244"/>
      <c r="AM171" s="244"/>
      <c r="AN171" s="244"/>
      <c r="AO171" s="244"/>
      <c r="AP171" s="244"/>
      <c r="AQ171" s="244"/>
      <c r="AR171" s="244"/>
      <c r="AS171" s="244"/>
      <c r="AT171" s="244"/>
      <c r="AU171" s="244"/>
      <c r="AV171" s="244"/>
      <c r="AW171" s="244"/>
      <c r="AX171" s="244"/>
      <c r="AY171" s="244"/>
      <c r="AZ171" s="244"/>
      <c r="BA171" s="244"/>
      <c r="BB171" s="244"/>
      <c r="BC171" s="244"/>
      <c r="BD171" s="244"/>
      <c r="BE171" s="244"/>
      <c r="BF171" s="244"/>
      <c r="BG171" s="244"/>
      <c r="BH171" s="244"/>
    </row>
    <row r="172" spans="1:60" outlineLevel="1">
      <c r="A172" s="286"/>
      <c r="B172" s="258"/>
      <c r="C172" s="277" t="s">
        <v>356</v>
      </c>
      <c r="D172" s="261"/>
      <c r="E172" s="264">
        <v>7</v>
      </c>
      <c r="F172" s="270"/>
      <c r="G172" s="270"/>
      <c r="H172" s="271"/>
      <c r="I172" s="288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244"/>
      <c r="AH172" s="244"/>
      <c r="AI172" s="244"/>
      <c r="AJ172" s="244"/>
      <c r="AK172" s="244"/>
      <c r="AL172" s="244"/>
      <c r="AM172" s="244"/>
      <c r="AN172" s="244"/>
      <c r="AO172" s="244"/>
      <c r="AP172" s="244"/>
      <c r="AQ172" s="244"/>
      <c r="AR172" s="244"/>
      <c r="AS172" s="244"/>
      <c r="AT172" s="244"/>
      <c r="AU172" s="244"/>
      <c r="AV172" s="244"/>
      <c r="AW172" s="244"/>
      <c r="AX172" s="244"/>
      <c r="AY172" s="244"/>
      <c r="AZ172" s="244"/>
      <c r="BA172" s="244"/>
      <c r="BB172" s="244"/>
      <c r="BC172" s="244"/>
      <c r="BD172" s="244"/>
      <c r="BE172" s="244"/>
      <c r="BF172" s="244"/>
      <c r="BG172" s="244"/>
      <c r="BH172" s="244"/>
    </row>
    <row r="173" spans="1:60" outlineLevel="1">
      <c r="A173" s="285">
        <v>92</v>
      </c>
      <c r="B173" s="257" t="s">
        <v>357</v>
      </c>
      <c r="C173" s="276" t="s">
        <v>358</v>
      </c>
      <c r="D173" s="260" t="s">
        <v>139</v>
      </c>
      <c r="E173" s="263">
        <v>7.55</v>
      </c>
      <c r="F173" s="269"/>
      <c r="G173" s="270">
        <f>ROUND(E173*F173,2)</f>
        <v>0</v>
      </c>
      <c r="H173" s="271"/>
      <c r="I173" s="288" t="s">
        <v>124</v>
      </c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 t="s">
        <v>125</v>
      </c>
      <c r="AF173" s="244">
        <v>1</v>
      </c>
      <c r="AG173" s="244"/>
      <c r="AH173" s="244"/>
      <c r="AI173" s="244"/>
      <c r="AJ173" s="244"/>
      <c r="AK173" s="244"/>
      <c r="AL173" s="244"/>
      <c r="AM173" s="244">
        <v>15</v>
      </c>
      <c r="AN173" s="244"/>
      <c r="AO173" s="244"/>
      <c r="AP173" s="244"/>
      <c r="AQ173" s="244"/>
      <c r="AR173" s="244"/>
      <c r="AS173" s="244"/>
      <c r="AT173" s="244"/>
      <c r="AU173" s="244"/>
      <c r="AV173" s="244"/>
      <c r="AW173" s="244"/>
      <c r="AX173" s="244"/>
      <c r="AY173" s="244"/>
      <c r="AZ173" s="244"/>
      <c r="BA173" s="244"/>
      <c r="BB173" s="244"/>
      <c r="BC173" s="244"/>
      <c r="BD173" s="244"/>
      <c r="BE173" s="244"/>
      <c r="BF173" s="244"/>
      <c r="BG173" s="244"/>
      <c r="BH173" s="244"/>
    </row>
    <row r="174" spans="1:60" outlineLevel="1">
      <c r="A174" s="285">
        <v>93</v>
      </c>
      <c r="B174" s="257" t="s">
        <v>359</v>
      </c>
      <c r="C174" s="276" t="s">
        <v>360</v>
      </c>
      <c r="D174" s="260" t="s">
        <v>139</v>
      </c>
      <c r="E174" s="263">
        <v>8.4559999999999995</v>
      </c>
      <c r="F174" s="269"/>
      <c r="G174" s="270">
        <f>ROUND(E174*F174,2)</f>
        <v>0</v>
      </c>
      <c r="H174" s="271"/>
      <c r="I174" s="288" t="s">
        <v>124</v>
      </c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 t="s">
        <v>125</v>
      </c>
      <c r="AF174" s="244">
        <v>3</v>
      </c>
      <c r="AG174" s="244"/>
      <c r="AH174" s="244"/>
      <c r="AI174" s="244"/>
      <c r="AJ174" s="244"/>
      <c r="AK174" s="244"/>
      <c r="AL174" s="244"/>
      <c r="AM174" s="244">
        <v>15</v>
      </c>
      <c r="AN174" s="244"/>
      <c r="AO174" s="244"/>
      <c r="AP174" s="244"/>
      <c r="AQ174" s="244"/>
      <c r="AR174" s="244"/>
      <c r="AS174" s="244"/>
      <c r="AT174" s="244"/>
      <c r="AU174" s="244"/>
      <c r="AV174" s="244"/>
      <c r="AW174" s="244"/>
      <c r="AX174" s="244"/>
      <c r="AY174" s="244"/>
      <c r="AZ174" s="244"/>
      <c r="BA174" s="244"/>
      <c r="BB174" s="244"/>
      <c r="BC174" s="244"/>
      <c r="BD174" s="244"/>
      <c r="BE174" s="244"/>
      <c r="BF174" s="244"/>
      <c r="BG174" s="244"/>
      <c r="BH174" s="244"/>
    </row>
    <row r="175" spans="1:60" outlineLevel="1">
      <c r="A175" s="286">
        <v>94</v>
      </c>
      <c r="B175" s="258" t="s">
        <v>361</v>
      </c>
      <c r="C175" s="276" t="s">
        <v>362</v>
      </c>
      <c r="D175" s="260" t="s">
        <v>48</v>
      </c>
      <c r="E175" s="265"/>
      <c r="F175" s="269"/>
      <c r="G175" s="270">
        <f>ROUND(E175*F175,2)</f>
        <v>0</v>
      </c>
      <c r="H175" s="271"/>
      <c r="I175" s="288" t="s">
        <v>124</v>
      </c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 t="s">
        <v>125</v>
      </c>
      <c r="AF175" s="244">
        <v>7</v>
      </c>
      <c r="AG175" s="244"/>
      <c r="AH175" s="244"/>
      <c r="AI175" s="244"/>
      <c r="AJ175" s="244"/>
      <c r="AK175" s="244"/>
      <c r="AL175" s="244"/>
      <c r="AM175" s="244">
        <v>15</v>
      </c>
      <c r="AN175" s="244"/>
      <c r="AO175" s="244"/>
      <c r="AP175" s="244"/>
      <c r="AQ175" s="244"/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44"/>
      <c r="BF175" s="244"/>
      <c r="BG175" s="244"/>
      <c r="BH175" s="244"/>
    </row>
    <row r="176" spans="1:60">
      <c r="A176" s="284" t="s">
        <v>119</v>
      </c>
      <c r="B176" s="256" t="s">
        <v>87</v>
      </c>
      <c r="C176" s="275" t="s">
        <v>88</v>
      </c>
      <c r="D176" s="259"/>
      <c r="E176" s="262"/>
      <c r="F176" s="272">
        <f>SUM(G177:G183)</f>
        <v>0</v>
      </c>
      <c r="G176" s="273"/>
      <c r="H176" s="268"/>
      <c r="I176" s="287"/>
      <c r="AE176" t="s">
        <v>120</v>
      </c>
    </row>
    <row r="177" spans="1:60" outlineLevel="1">
      <c r="A177" s="285">
        <v>95</v>
      </c>
      <c r="B177" s="257" t="s">
        <v>363</v>
      </c>
      <c r="C177" s="276" t="s">
        <v>364</v>
      </c>
      <c r="D177" s="260" t="s">
        <v>139</v>
      </c>
      <c r="E177" s="263">
        <v>50.07</v>
      </c>
      <c r="F177" s="269"/>
      <c r="G177" s="270">
        <f>ROUND(E177*F177,2)</f>
        <v>0</v>
      </c>
      <c r="H177" s="271"/>
      <c r="I177" s="288" t="s">
        <v>124</v>
      </c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 t="s">
        <v>125</v>
      </c>
      <c r="AF177" s="244">
        <v>1</v>
      </c>
      <c r="AG177" s="244"/>
      <c r="AH177" s="244"/>
      <c r="AI177" s="244"/>
      <c r="AJ177" s="244"/>
      <c r="AK177" s="244"/>
      <c r="AL177" s="244"/>
      <c r="AM177" s="244">
        <v>15</v>
      </c>
      <c r="AN177" s="244"/>
      <c r="AO177" s="244"/>
      <c r="AP177" s="244"/>
      <c r="AQ177" s="244"/>
      <c r="AR177" s="244"/>
      <c r="AS177" s="244"/>
      <c r="AT177" s="244"/>
      <c r="AU177" s="244"/>
      <c r="AV177" s="244"/>
      <c r="AW177" s="244"/>
      <c r="AX177" s="244"/>
      <c r="AY177" s="244"/>
      <c r="AZ177" s="244"/>
      <c r="BA177" s="244"/>
      <c r="BB177" s="244"/>
      <c r="BC177" s="244"/>
      <c r="BD177" s="244"/>
      <c r="BE177" s="244"/>
      <c r="BF177" s="244"/>
      <c r="BG177" s="244"/>
      <c r="BH177" s="244"/>
    </row>
    <row r="178" spans="1:60" outlineLevel="1">
      <c r="A178" s="286"/>
      <c r="B178" s="258"/>
      <c r="C178" s="277" t="s">
        <v>201</v>
      </c>
      <c r="D178" s="261"/>
      <c r="E178" s="264">
        <v>50.07</v>
      </c>
      <c r="F178" s="270"/>
      <c r="G178" s="270"/>
      <c r="H178" s="271"/>
      <c r="I178" s="288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  <c r="X178" s="244"/>
      <c r="Y178" s="244"/>
      <c r="Z178" s="244"/>
      <c r="AA178" s="244"/>
      <c r="AB178" s="244"/>
      <c r="AC178" s="244"/>
      <c r="AD178" s="244"/>
      <c r="AE178" s="244"/>
      <c r="AF178" s="244"/>
      <c r="AG178" s="244"/>
      <c r="AH178" s="244"/>
      <c r="AI178" s="244"/>
      <c r="AJ178" s="244"/>
      <c r="AK178" s="244"/>
      <c r="AL178" s="244"/>
      <c r="AM178" s="244"/>
      <c r="AN178" s="244"/>
      <c r="AO178" s="244"/>
      <c r="AP178" s="244"/>
      <c r="AQ178" s="244"/>
      <c r="AR178" s="244"/>
      <c r="AS178" s="244"/>
      <c r="AT178" s="244"/>
      <c r="AU178" s="244"/>
      <c r="AV178" s="244"/>
      <c r="AW178" s="244"/>
      <c r="AX178" s="244"/>
      <c r="AY178" s="244"/>
      <c r="AZ178" s="244"/>
      <c r="BA178" s="244"/>
      <c r="BB178" s="244"/>
      <c r="BC178" s="244"/>
      <c r="BD178" s="244"/>
      <c r="BE178" s="244"/>
      <c r="BF178" s="244"/>
      <c r="BG178" s="244"/>
      <c r="BH178" s="244"/>
    </row>
    <row r="179" spans="1:60" outlineLevel="1">
      <c r="A179" s="285">
        <v>96</v>
      </c>
      <c r="B179" s="257" t="s">
        <v>365</v>
      </c>
      <c r="C179" s="276" t="s">
        <v>366</v>
      </c>
      <c r="D179" s="260" t="s">
        <v>139</v>
      </c>
      <c r="E179" s="263">
        <v>50.07</v>
      </c>
      <c r="F179" s="269"/>
      <c r="G179" s="270">
        <f>ROUND(E179*F179,2)</f>
        <v>0</v>
      </c>
      <c r="H179" s="271"/>
      <c r="I179" s="288" t="s">
        <v>124</v>
      </c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  <c r="X179" s="244"/>
      <c r="Y179" s="244"/>
      <c r="Z179" s="244"/>
      <c r="AA179" s="244"/>
      <c r="AB179" s="244"/>
      <c r="AC179" s="244"/>
      <c r="AD179" s="244"/>
      <c r="AE179" s="244" t="s">
        <v>125</v>
      </c>
      <c r="AF179" s="244">
        <v>1</v>
      </c>
      <c r="AG179" s="244"/>
      <c r="AH179" s="244"/>
      <c r="AI179" s="244"/>
      <c r="AJ179" s="244"/>
      <c r="AK179" s="244"/>
      <c r="AL179" s="244"/>
      <c r="AM179" s="244">
        <v>15</v>
      </c>
      <c r="AN179" s="244"/>
      <c r="AO179" s="244"/>
      <c r="AP179" s="244"/>
      <c r="AQ179" s="244"/>
      <c r="AR179" s="244"/>
      <c r="AS179" s="244"/>
      <c r="AT179" s="244"/>
      <c r="AU179" s="244"/>
      <c r="AV179" s="244"/>
      <c r="AW179" s="244"/>
      <c r="AX179" s="244"/>
      <c r="AY179" s="244"/>
      <c r="AZ179" s="244"/>
      <c r="BA179" s="244"/>
      <c r="BB179" s="244"/>
      <c r="BC179" s="244"/>
      <c r="BD179" s="244"/>
      <c r="BE179" s="244"/>
      <c r="BF179" s="244"/>
      <c r="BG179" s="244"/>
      <c r="BH179" s="244"/>
    </row>
    <row r="180" spans="1:60" outlineLevel="1">
      <c r="A180" s="285">
        <v>97</v>
      </c>
      <c r="B180" s="257" t="s">
        <v>367</v>
      </c>
      <c r="C180" s="276" t="s">
        <v>368</v>
      </c>
      <c r="D180" s="260" t="s">
        <v>172</v>
      </c>
      <c r="E180" s="263">
        <v>28.8</v>
      </c>
      <c r="F180" s="269"/>
      <c r="G180" s="270">
        <f>ROUND(E180*F180,2)</f>
        <v>0</v>
      </c>
      <c r="H180" s="271"/>
      <c r="I180" s="288" t="s">
        <v>124</v>
      </c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  <c r="X180" s="244"/>
      <c r="Y180" s="244"/>
      <c r="Z180" s="244"/>
      <c r="AA180" s="244"/>
      <c r="AB180" s="244"/>
      <c r="AC180" s="244"/>
      <c r="AD180" s="244"/>
      <c r="AE180" s="244" t="s">
        <v>125</v>
      </c>
      <c r="AF180" s="244">
        <v>1</v>
      </c>
      <c r="AG180" s="244"/>
      <c r="AH180" s="244"/>
      <c r="AI180" s="244"/>
      <c r="AJ180" s="244"/>
      <c r="AK180" s="244"/>
      <c r="AL180" s="244"/>
      <c r="AM180" s="244">
        <v>15</v>
      </c>
      <c r="AN180" s="244"/>
      <c r="AO180" s="244"/>
      <c r="AP180" s="244"/>
      <c r="AQ180" s="244"/>
      <c r="AR180" s="244"/>
      <c r="AS180" s="244"/>
      <c r="AT180" s="244"/>
      <c r="AU180" s="244"/>
      <c r="AV180" s="244"/>
      <c r="AW180" s="244"/>
      <c r="AX180" s="244"/>
      <c r="AY180" s="244"/>
      <c r="AZ180" s="244"/>
      <c r="BA180" s="244"/>
      <c r="BB180" s="244"/>
      <c r="BC180" s="244"/>
      <c r="BD180" s="244"/>
      <c r="BE180" s="244"/>
      <c r="BF180" s="244"/>
      <c r="BG180" s="244"/>
      <c r="BH180" s="244"/>
    </row>
    <row r="181" spans="1:60" outlineLevel="1">
      <c r="A181" s="286"/>
      <c r="B181" s="258"/>
      <c r="C181" s="277" t="s">
        <v>245</v>
      </c>
      <c r="D181" s="261"/>
      <c r="E181" s="264">
        <v>15.25</v>
      </c>
      <c r="F181" s="270"/>
      <c r="G181" s="270"/>
      <c r="H181" s="271"/>
      <c r="I181" s="288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44"/>
      <c r="AG181" s="244"/>
      <c r="AH181" s="244"/>
      <c r="AI181" s="244"/>
      <c r="AJ181" s="244"/>
      <c r="AK181" s="244"/>
      <c r="AL181" s="244"/>
      <c r="AM181" s="244"/>
      <c r="AN181" s="244"/>
      <c r="AO181" s="244"/>
      <c r="AP181" s="244"/>
      <c r="AQ181" s="244"/>
      <c r="AR181" s="244"/>
      <c r="AS181" s="244"/>
      <c r="AT181" s="244"/>
      <c r="AU181" s="244"/>
      <c r="AV181" s="244"/>
      <c r="AW181" s="244"/>
      <c r="AX181" s="244"/>
      <c r="AY181" s="244"/>
      <c r="AZ181" s="244"/>
      <c r="BA181" s="244"/>
      <c r="BB181" s="244"/>
      <c r="BC181" s="244"/>
      <c r="BD181" s="244"/>
      <c r="BE181" s="244"/>
      <c r="BF181" s="244"/>
      <c r="BG181" s="244"/>
      <c r="BH181" s="244"/>
    </row>
    <row r="182" spans="1:60" outlineLevel="1">
      <c r="A182" s="286"/>
      <c r="B182" s="258"/>
      <c r="C182" s="277" t="s">
        <v>246</v>
      </c>
      <c r="D182" s="261"/>
      <c r="E182" s="264">
        <v>13.55</v>
      </c>
      <c r="F182" s="270"/>
      <c r="G182" s="270"/>
      <c r="H182" s="271"/>
      <c r="I182" s="288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  <c r="X182" s="244"/>
      <c r="Y182" s="244"/>
      <c r="Z182" s="244"/>
      <c r="AA182" s="244"/>
      <c r="AB182" s="244"/>
      <c r="AC182" s="244"/>
      <c r="AD182" s="244"/>
      <c r="AE182" s="244"/>
      <c r="AF182" s="244"/>
      <c r="AG182" s="244"/>
      <c r="AH182" s="244"/>
      <c r="AI182" s="244"/>
      <c r="AJ182" s="244"/>
      <c r="AK182" s="244"/>
      <c r="AL182" s="244"/>
      <c r="AM182" s="244"/>
      <c r="AN182" s="244"/>
      <c r="AO182" s="244"/>
      <c r="AP182" s="244"/>
      <c r="AQ182" s="244"/>
      <c r="AR182" s="244"/>
      <c r="AS182" s="244"/>
      <c r="AT182" s="244"/>
      <c r="AU182" s="244"/>
      <c r="AV182" s="244"/>
      <c r="AW182" s="244"/>
      <c r="AX182" s="244"/>
      <c r="AY182" s="244"/>
      <c r="AZ182" s="244"/>
      <c r="BA182" s="244"/>
      <c r="BB182" s="244"/>
      <c r="BC182" s="244"/>
      <c r="BD182" s="244"/>
      <c r="BE182" s="244"/>
      <c r="BF182" s="244"/>
      <c r="BG182" s="244"/>
      <c r="BH182" s="244"/>
    </row>
    <row r="183" spans="1:60" outlineLevel="1">
      <c r="A183" s="286">
        <v>98</v>
      </c>
      <c r="B183" s="258" t="s">
        <v>369</v>
      </c>
      <c r="C183" s="276" t="s">
        <v>370</v>
      </c>
      <c r="D183" s="260" t="s">
        <v>48</v>
      </c>
      <c r="E183" s="265"/>
      <c r="F183" s="269"/>
      <c r="G183" s="270">
        <f>ROUND(E183*F183,2)</f>
        <v>0</v>
      </c>
      <c r="H183" s="271"/>
      <c r="I183" s="288" t="s">
        <v>124</v>
      </c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 t="s">
        <v>125</v>
      </c>
      <c r="AF183" s="244">
        <v>7</v>
      </c>
      <c r="AG183" s="244"/>
      <c r="AH183" s="244"/>
      <c r="AI183" s="244"/>
      <c r="AJ183" s="244"/>
      <c r="AK183" s="244"/>
      <c r="AL183" s="244"/>
      <c r="AM183" s="244">
        <v>15</v>
      </c>
      <c r="AN183" s="244"/>
      <c r="AO183" s="244"/>
      <c r="AP183" s="244"/>
      <c r="AQ183" s="244"/>
      <c r="AR183" s="244"/>
      <c r="AS183" s="244"/>
      <c r="AT183" s="244"/>
      <c r="AU183" s="244"/>
      <c r="AV183" s="244"/>
      <c r="AW183" s="244"/>
      <c r="AX183" s="244"/>
      <c r="AY183" s="244"/>
      <c r="AZ183" s="244"/>
      <c r="BA183" s="244"/>
      <c r="BB183" s="244"/>
      <c r="BC183" s="244"/>
      <c r="BD183" s="244"/>
      <c r="BE183" s="244"/>
      <c r="BF183" s="244"/>
      <c r="BG183" s="244"/>
      <c r="BH183" s="244"/>
    </row>
    <row r="184" spans="1:60">
      <c r="A184" s="284" t="s">
        <v>119</v>
      </c>
      <c r="B184" s="256" t="s">
        <v>89</v>
      </c>
      <c r="C184" s="275" t="s">
        <v>90</v>
      </c>
      <c r="D184" s="259"/>
      <c r="E184" s="262"/>
      <c r="F184" s="272">
        <f>SUM(G185:G191)</f>
        <v>0</v>
      </c>
      <c r="G184" s="273"/>
      <c r="H184" s="268"/>
      <c r="I184" s="287"/>
      <c r="AE184" t="s">
        <v>120</v>
      </c>
    </row>
    <row r="185" spans="1:60" outlineLevel="1">
      <c r="A185" s="285">
        <v>99</v>
      </c>
      <c r="B185" s="257" t="s">
        <v>371</v>
      </c>
      <c r="C185" s="276" t="s">
        <v>372</v>
      </c>
      <c r="D185" s="260" t="s">
        <v>172</v>
      </c>
      <c r="E185" s="263">
        <v>17.149999999999999</v>
      </c>
      <c r="F185" s="269"/>
      <c r="G185" s="270">
        <f>ROUND(E185*F185,2)</f>
        <v>0</v>
      </c>
      <c r="H185" s="271"/>
      <c r="I185" s="288" t="s">
        <v>124</v>
      </c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 t="s">
        <v>125</v>
      </c>
      <c r="AF185" s="244">
        <v>1</v>
      </c>
      <c r="AG185" s="244"/>
      <c r="AH185" s="244"/>
      <c r="AI185" s="244"/>
      <c r="AJ185" s="244"/>
      <c r="AK185" s="244"/>
      <c r="AL185" s="244"/>
      <c r="AM185" s="244">
        <v>15</v>
      </c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</row>
    <row r="186" spans="1:60" outlineLevel="1">
      <c r="A186" s="286"/>
      <c r="B186" s="258"/>
      <c r="C186" s="277" t="s">
        <v>373</v>
      </c>
      <c r="D186" s="261"/>
      <c r="E186" s="264">
        <v>7.59</v>
      </c>
      <c r="F186" s="270"/>
      <c r="G186" s="270"/>
      <c r="H186" s="271"/>
      <c r="I186" s="288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</row>
    <row r="187" spans="1:60" outlineLevel="1">
      <c r="A187" s="286"/>
      <c r="B187" s="258"/>
      <c r="C187" s="277" t="s">
        <v>374</v>
      </c>
      <c r="D187" s="261"/>
      <c r="E187" s="264">
        <v>9.56</v>
      </c>
      <c r="F187" s="270"/>
      <c r="G187" s="270"/>
      <c r="H187" s="271"/>
      <c r="I187" s="288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244"/>
      <c r="AH187" s="244"/>
      <c r="AI187" s="244"/>
      <c r="AJ187" s="244"/>
      <c r="AK187" s="244"/>
      <c r="AL187" s="244"/>
      <c r="AM187" s="244"/>
      <c r="AN187" s="244"/>
      <c r="AO187" s="244"/>
      <c r="AP187" s="244"/>
      <c r="AQ187" s="244"/>
      <c r="AR187" s="244"/>
      <c r="AS187" s="244"/>
      <c r="AT187" s="244"/>
      <c r="AU187" s="244"/>
      <c r="AV187" s="244"/>
      <c r="AW187" s="244"/>
      <c r="AX187" s="244"/>
      <c r="AY187" s="244"/>
      <c r="AZ187" s="244"/>
      <c r="BA187" s="244"/>
      <c r="BB187" s="244"/>
      <c r="BC187" s="244"/>
      <c r="BD187" s="244"/>
      <c r="BE187" s="244"/>
      <c r="BF187" s="244"/>
      <c r="BG187" s="244"/>
      <c r="BH187" s="244"/>
    </row>
    <row r="188" spans="1:60" outlineLevel="1">
      <c r="A188" s="285">
        <v>100</v>
      </c>
      <c r="B188" s="257" t="s">
        <v>375</v>
      </c>
      <c r="C188" s="276" t="s">
        <v>376</v>
      </c>
      <c r="D188" s="260" t="s">
        <v>139</v>
      </c>
      <c r="E188" s="263">
        <v>11.3</v>
      </c>
      <c r="F188" s="269"/>
      <c r="G188" s="270">
        <f>ROUND(E188*F188,2)</f>
        <v>0</v>
      </c>
      <c r="H188" s="271"/>
      <c r="I188" s="288" t="s">
        <v>124</v>
      </c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 t="s">
        <v>125</v>
      </c>
      <c r="AF188" s="244">
        <v>1</v>
      </c>
      <c r="AG188" s="244"/>
      <c r="AH188" s="244"/>
      <c r="AI188" s="244"/>
      <c r="AJ188" s="244"/>
      <c r="AK188" s="244"/>
      <c r="AL188" s="244"/>
      <c r="AM188" s="244">
        <v>15</v>
      </c>
      <c r="AN188" s="244"/>
      <c r="AO188" s="244"/>
      <c r="AP188" s="244"/>
      <c r="AQ188" s="244"/>
      <c r="AR188" s="244"/>
      <c r="AS188" s="244"/>
      <c r="AT188" s="244"/>
      <c r="AU188" s="244"/>
      <c r="AV188" s="244"/>
      <c r="AW188" s="244"/>
      <c r="AX188" s="244"/>
      <c r="AY188" s="244"/>
      <c r="AZ188" s="244"/>
      <c r="BA188" s="244"/>
      <c r="BB188" s="244"/>
      <c r="BC188" s="244"/>
      <c r="BD188" s="244"/>
      <c r="BE188" s="244"/>
      <c r="BF188" s="244"/>
      <c r="BG188" s="244"/>
      <c r="BH188" s="244"/>
    </row>
    <row r="189" spans="1:60" outlineLevel="1">
      <c r="A189" s="286"/>
      <c r="B189" s="258"/>
      <c r="C189" s="277" t="s">
        <v>192</v>
      </c>
      <c r="D189" s="261"/>
      <c r="E189" s="264">
        <v>11.3</v>
      </c>
      <c r="F189" s="270"/>
      <c r="G189" s="270"/>
      <c r="H189" s="271"/>
      <c r="I189" s="288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244"/>
      <c r="AH189" s="244"/>
      <c r="AI189" s="244"/>
      <c r="AJ189" s="244"/>
      <c r="AK189" s="244"/>
      <c r="AL189" s="244"/>
      <c r="AM189" s="244"/>
      <c r="AN189" s="244"/>
      <c r="AO189" s="244"/>
      <c r="AP189" s="244"/>
      <c r="AQ189" s="244"/>
      <c r="AR189" s="244"/>
      <c r="AS189" s="244"/>
      <c r="AT189" s="244"/>
      <c r="AU189" s="244"/>
      <c r="AV189" s="244"/>
      <c r="AW189" s="244"/>
      <c r="AX189" s="244"/>
      <c r="AY189" s="244"/>
      <c r="AZ189" s="244"/>
      <c r="BA189" s="244"/>
      <c r="BB189" s="244"/>
      <c r="BC189" s="244"/>
      <c r="BD189" s="244"/>
      <c r="BE189" s="244"/>
      <c r="BF189" s="244"/>
      <c r="BG189" s="244"/>
      <c r="BH189" s="244"/>
    </row>
    <row r="190" spans="1:60" outlineLevel="1">
      <c r="A190" s="285">
        <v>101</v>
      </c>
      <c r="B190" s="257" t="s">
        <v>377</v>
      </c>
      <c r="C190" s="276" t="s">
        <v>378</v>
      </c>
      <c r="D190" s="260" t="s">
        <v>139</v>
      </c>
      <c r="E190" s="263">
        <v>12.43</v>
      </c>
      <c r="F190" s="269"/>
      <c r="G190" s="270">
        <f>ROUND(E190*F190,2)</f>
        <v>0</v>
      </c>
      <c r="H190" s="271"/>
      <c r="I190" s="288" t="s">
        <v>124</v>
      </c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 t="s">
        <v>125</v>
      </c>
      <c r="AF190" s="244">
        <v>3</v>
      </c>
      <c r="AG190" s="244"/>
      <c r="AH190" s="244"/>
      <c r="AI190" s="244"/>
      <c r="AJ190" s="244"/>
      <c r="AK190" s="244"/>
      <c r="AL190" s="244"/>
      <c r="AM190" s="244">
        <v>15</v>
      </c>
      <c r="AN190" s="244"/>
      <c r="AO190" s="244"/>
      <c r="AP190" s="244"/>
      <c r="AQ190" s="244"/>
      <c r="AR190" s="244"/>
      <c r="AS190" s="244"/>
      <c r="AT190" s="244"/>
      <c r="AU190" s="244"/>
      <c r="AV190" s="244"/>
      <c r="AW190" s="244"/>
      <c r="AX190" s="244"/>
      <c r="AY190" s="244"/>
      <c r="AZ190" s="244"/>
      <c r="BA190" s="244"/>
      <c r="BB190" s="244"/>
      <c r="BC190" s="244"/>
      <c r="BD190" s="244"/>
      <c r="BE190" s="244"/>
      <c r="BF190" s="244"/>
      <c r="BG190" s="244"/>
      <c r="BH190" s="244"/>
    </row>
    <row r="191" spans="1:60" outlineLevel="1">
      <c r="A191" s="286">
        <v>102</v>
      </c>
      <c r="B191" s="258" t="s">
        <v>379</v>
      </c>
      <c r="C191" s="276" t="s">
        <v>380</v>
      </c>
      <c r="D191" s="260" t="s">
        <v>48</v>
      </c>
      <c r="E191" s="265"/>
      <c r="F191" s="269"/>
      <c r="G191" s="270">
        <f>ROUND(E191*F191,2)</f>
        <v>0</v>
      </c>
      <c r="H191" s="271"/>
      <c r="I191" s="288" t="s">
        <v>124</v>
      </c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 t="s">
        <v>125</v>
      </c>
      <c r="AF191" s="244">
        <v>7</v>
      </c>
      <c r="AG191" s="244"/>
      <c r="AH191" s="244"/>
      <c r="AI191" s="244"/>
      <c r="AJ191" s="244"/>
      <c r="AK191" s="244"/>
      <c r="AL191" s="244"/>
      <c r="AM191" s="244">
        <v>15</v>
      </c>
      <c r="AN191" s="244"/>
      <c r="AO191" s="244"/>
      <c r="AP191" s="244"/>
      <c r="AQ191" s="244"/>
      <c r="AR191" s="244"/>
      <c r="AS191" s="244"/>
      <c r="AT191" s="244"/>
      <c r="AU191" s="244"/>
      <c r="AV191" s="244"/>
      <c r="AW191" s="244"/>
      <c r="AX191" s="244"/>
      <c r="AY191" s="244"/>
      <c r="AZ191" s="244"/>
      <c r="BA191" s="244"/>
      <c r="BB191" s="244"/>
      <c r="BC191" s="244"/>
      <c r="BD191" s="244"/>
      <c r="BE191" s="244"/>
      <c r="BF191" s="244"/>
      <c r="BG191" s="244"/>
      <c r="BH191" s="244"/>
    </row>
    <row r="192" spans="1:60">
      <c r="A192" s="284" t="s">
        <v>119</v>
      </c>
      <c r="B192" s="256" t="s">
        <v>91</v>
      </c>
      <c r="C192" s="275" t="s">
        <v>92</v>
      </c>
      <c r="D192" s="259"/>
      <c r="E192" s="262"/>
      <c r="F192" s="272">
        <f>SUM(G193:G199)</f>
        <v>0</v>
      </c>
      <c r="G192" s="273"/>
      <c r="H192" s="268"/>
      <c r="I192" s="287"/>
      <c r="AE192" t="s">
        <v>120</v>
      </c>
    </row>
    <row r="193" spans="1:60" outlineLevel="1">
      <c r="A193" s="285">
        <v>103</v>
      </c>
      <c r="B193" s="257" t="s">
        <v>381</v>
      </c>
      <c r="C193" s="276" t="s">
        <v>382</v>
      </c>
      <c r="D193" s="260" t="s">
        <v>139</v>
      </c>
      <c r="E193" s="263">
        <v>32.101599999999998</v>
      </c>
      <c r="F193" s="269"/>
      <c r="G193" s="270">
        <f>ROUND(E193*F193,2)</f>
        <v>0</v>
      </c>
      <c r="H193" s="271"/>
      <c r="I193" s="288" t="s">
        <v>124</v>
      </c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 t="s">
        <v>125</v>
      </c>
      <c r="AF193" s="244">
        <v>1</v>
      </c>
      <c r="AG193" s="244"/>
      <c r="AH193" s="244"/>
      <c r="AI193" s="244"/>
      <c r="AJ193" s="244"/>
      <c r="AK193" s="244"/>
      <c r="AL193" s="244"/>
      <c r="AM193" s="244">
        <v>15</v>
      </c>
      <c r="AN193" s="244"/>
      <c r="AO193" s="244"/>
      <c r="AP193" s="244"/>
      <c r="AQ193" s="244"/>
      <c r="AR193" s="244"/>
      <c r="AS193" s="244"/>
      <c r="AT193" s="244"/>
      <c r="AU193" s="244"/>
      <c r="AV193" s="244"/>
      <c r="AW193" s="244"/>
      <c r="AX193" s="244"/>
      <c r="AY193" s="244"/>
      <c r="AZ193" s="244"/>
      <c r="BA193" s="244"/>
      <c r="BB193" s="244"/>
      <c r="BC193" s="244"/>
      <c r="BD193" s="244"/>
      <c r="BE193" s="244"/>
      <c r="BF193" s="244"/>
      <c r="BG193" s="244"/>
      <c r="BH193" s="244"/>
    </row>
    <row r="194" spans="1:60" outlineLevel="1">
      <c r="A194" s="286"/>
      <c r="B194" s="258"/>
      <c r="C194" s="277" t="s">
        <v>163</v>
      </c>
      <c r="D194" s="261"/>
      <c r="E194" s="264">
        <v>1.8</v>
      </c>
      <c r="F194" s="270"/>
      <c r="G194" s="270"/>
      <c r="H194" s="271"/>
      <c r="I194" s="288"/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  <c r="X194" s="244"/>
      <c r="Y194" s="244"/>
      <c r="Z194" s="244"/>
      <c r="AA194" s="244"/>
      <c r="AB194" s="244"/>
      <c r="AC194" s="244"/>
      <c r="AD194" s="244"/>
      <c r="AE194" s="244"/>
      <c r="AF194" s="244"/>
      <c r="AG194" s="244"/>
      <c r="AH194" s="244"/>
      <c r="AI194" s="244"/>
      <c r="AJ194" s="244"/>
      <c r="AK194" s="244"/>
      <c r="AL194" s="244"/>
      <c r="AM194" s="244"/>
      <c r="AN194" s="244"/>
      <c r="AO194" s="244"/>
      <c r="AP194" s="244"/>
      <c r="AQ194" s="244"/>
      <c r="AR194" s="244"/>
      <c r="AS194" s="244"/>
      <c r="AT194" s="244"/>
      <c r="AU194" s="244"/>
      <c r="AV194" s="244"/>
      <c r="AW194" s="244"/>
      <c r="AX194" s="244"/>
      <c r="AY194" s="244"/>
      <c r="AZ194" s="244"/>
      <c r="BA194" s="244"/>
      <c r="BB194" s="244"/>
      <c r="BC194" s="244"/>
      <c r="BD194" s="244"/>
      <c r="BE194" s="244"/>
      <c r="BF194" s="244"/>
      <c r="BG194" s="244"/>
      <c r="BH194" s="244"/>
    </row>
    <row r="195" spans="1:60" outlineLevel="1">
      <c r="A195" s="286"/>
      <c r="B195" s="258"/>
      <c r="C195" s="277" t="s">
        <v>164</v>
      </c>
      <c r="D195" s="261"/>
      <c r="E195" s="264">
        <v>23.16</v>
      </c>
      <c r="F195" s="270"/>
      <c r="G195" s="270"/>
      <c r="H195" s="271"/>
      <c r="I195" s="288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4"/>
      <c r="AG195" s="244"/>
      <c r="AH195" s="244"/>
      <c r="AI195" s="244"/>
      <c r="AJ195" s="244"/>
      <c r="AK195" s="244"/>
      <c r="AL195" s="244"/>
      <c r="AM195" s="244"/>
      <c r="AN195" s="244"/>
      <c r="AO195" s="244"/>
      <c r="AP195" s="244"/>
      <c r="AQ195" s="244"/>
      <c r="AR195" s="244"/>
      <c r="AS195" s="244"/>
      <c r="AT195" s="244"/>
      <c r="AU195" s="244"/>
      <c r="AV195" s="244"/>
      <c r="AW195" s="244"/>
      <c r="AX195" s="244"/>
      <c r="AY195" s="244"/>
      <c r="AZ195" s="244"/>
      <c r="BA195" s="244"/>
      <c r="BB195" s="244"/>
      <c r="BC195" s="244"/>
      <c r="BD195" s="244"/>
      <c r="BE195" s="244"/>
      <c r="BF195" s="244"/>
      <c r="BG195" s="244"/>
      <c r="BH195" s="244"/>
    </row>
    <row r="196" spans="1:60" outlineLevel="1">
      <c r="A196" s="286"/>
      <c r="B196" s="258"/>
      <c r="C196" s="277" t="s">
        <v>165</v>
      </c>
      <c r="D196" s="261"/>
      <c r="E196" s="264">
        <v>7.15</v>
      </c>
      <c r="F196" s="270"/>
      <c r="G196" s="270"/>
      <c r="H196" s="271"/>
      <c r="I196" s="288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244"/>
      <c r="AD196" s="244"/>
      <c r="AE196" s="244"/>
      <c r="AF196" s="244"/>
      <c r="AG196" s="244"/>
      <c r="AH196" s="244"/>
      <c r="AI196" s="244"/>
      <c r="AJ196" s="244"/>
      <c r="AK196" s="244"/>
      <c r="AL196" s="244"/>
      <c r="AM196" s="244"/>
      <c r="AN196" s="244"/>
      <c r="AO196" s="244"/>
      <c r="AP196" s="244"/>
      <c r="AQ196" s="244"/>
      <c r="AR196" s="244"/>
      <c r="AS196" s="244"/>
      <c r="AT196" s="244"/>
      <c r="AU196" s="244"/>
      <c r="AV196" s="244"/>
      <c r="AW196" s="244"/>
      <c r="AX196" s="244"/>
      <c r="AY196" s="244"/>
      <c r="AZ196" s="244"/>
      <c r="BA196" s="244"/>
      <c r="BB196" s="244"/>
      <c r="BC196" s="244"/>
      <c r="BD196" s="244"/>
      <c r="BE196" s="244"/>
      <c r="BF196" s="244"/>
      <c r="BG196" s="244"/>
      <c r="BH196" s="244"/>
    </row>
    <row r="197" spans="1:60" outlineLevel="1">
      <c r="A197" s="285">
        <v>104</v>
      </c>
      <c r="B197" s="257" t="s">
        <v>383</v>
      </c>
      <c r="C197" s="276" t="s">
        <v>384</v>
      </c>
      <c r="D197" s="260" t="s">
        <v>139</v>
      </c>
      <c r="E197" s="263">
        <v>32.101599999999998</v>
      </c>
      <c r="F197" s="269"/>
      <c r="G197" s="270">
        <f>ROUND(E197*F197,2)</f>
        <v>0</v>
      </c>
      <c r="H197" s="271"/>
      <c r="I197" s="288" t="s">
        <v>124</v>
      </c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 t="s">
        <v>125</v>
      </c>
      <c r="AF197" s="244">
        <v>1</v>
      </c>
      <c r="AG197" s="244"/>
      <c r="AH197" s="244"/>
      <c r="AI197" s="244"/>
      <c r="AJ197" s="244"/>
      <c r="AK197" s="244"/>
      <c r="AL197" s="244"/>
      <c r="AM197" s="244">
        <v>15</v>
      </c>
      <c r="AN197" s="244"/>
      <c r="AO197" s="244"/>
      <c r="AP197" s="244"/>
      <c r="AQ197" s="244"/>
      <c r="AR197" s="244"/>
      <c r="AS197" s="244"/>
      <c r="AT197" s="244"/>
      <c r="AU197" s="244"/>
      <c r="AV197" s="244"/>
      <c r="AW197" s="244"/>
      <c r="AX197" s="244"/>
      <c r="AY197" s="244"/>
      <c r="AZ197" s="244"/>
      <c r="BA197" s="244"/>
      <c r="BB197" s="244"/>
      <c r="BC197" s="244"/>
      <c r="BD197" s="244"/>
      <c r="BE197" s="244"/>
      <c r="BF197" s="244"/>
      <c r="BG197" s="244"/>
      <c r="BH197" s="244"/>
    </row>
    <row r="198" spans="1:60" outlineLevel="1">
      <c r="A198" s="285">
        <v>105</v>
      </c>
      <c r="B198" s="257" t="s">
        <v>385</v>
      </c>
      <c r="C198" s="276" t="s">
        <v>386</v>
      </c>
      <c r="D198" s="260" t="s">
        <v>139</v>
      </c>
      <c r="E198" s="263">
        <v>35.953789999999998</v>
      </c>
      <c r="F198" s="269"/>
      <c r="G198" s="270">
        <f>ROUND(E198*F198,2)</f>
        <v>0</v>
      </c>
      <c r="H198" s="271"/>
      <c r="I198" s="288" t="s">
        <v>124</v>
      </c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 t="s">
        <v>125</v>
      </c>
      <c r="AF198" s="244">
        <v>1</v>
      </c>
      <c r="AG198" s="244"/>
      <c r="AH198" s="244"/>
      <c r="AI198" s="244"/>
      <c r="AJ198" s="244"/>
      <c r="AK198" s="244"/>
      <c r="AL198" s="244"/>
      <c r="AM198" s="244">
        <v>15</v>
      </c>
      <c r="AN198" s="244"/>
      <c r="AO198" s="244"/>
      <c r="AP198" s="244"/>
      <c r="AQ198" s="244"/>
      <c r="AR198" s="244"/>
      <c r="AS198" s="244"/>
      <c r="AT198" s="244"/>
      <c r="AU198" s="244"/>
      <c r="AV198" s="244"/>
      <c r="AW198" s="244"/>
      <c r="AX198" s="244"/>
      <c r="AY198" s="244"/>
      <c r="AZ198" s="244"/>
      <c r="BA198" s="244"/>
      <c r="BB198" s="244"/>
      <c r="BC198" s="244"/>
      <c r="BD198" s="244"/>
      <c r="BE198" s="244"/>
      <c r="BF198" s="244"/>
      <c r="BG198" s="244"/>
      <c r="BH198" s="244"/>
    </row>
    <row r="199" spans="1:60" outlineLevel="1">
      <c r="A199" s="286">
        <v>106</v>
      </c>
      <c r="B199" s="258" t="s">
        <v>387</v>
      </c>
      <c r="C199" s="276" t="s">
        <v>388</v>
      </c>
      <c r="D199" s="260" t="s">
        <v>48</v>
      </c>
      <c r="E199" s="265"/>
      <c r="F199" s="269"/>
      <c r="G199" s="270">
        <f>ROUND(E199*F199,2)</f>
        <v>0</v>
      </c>
      <c r="H199" s="271"/>
      <c r="I199" s="288" t="s">
        <v>124</v>
      </c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 t="s">
        <v>125</v>
      </c>
      <c r="AF199" s="244">
        <v>7</v>
      </c>
      <c r="AG199" s="244"/>
      <c r="AH199" s="244"/>
      <c r="AI199" s="244"/>
      <c r="AJ199" s="244"/>
      <c r="AK199" s="244"/>
      <c r="AL199" s="244"/>
      <c r="AM199" s="244">
        <v>15</v>
      </c>
      <c r="AN199" s="244"/>
      <c r="AO199" s="244"/>
      <c r="AP199" s="244"/>
      <c r="AQ199" s="244"/>
      <c r="AR199" s="244"/>
      <c r="AS199" s="244"/>
      <c r="AT199" s="244"/>
      <c r="AU199" s="244"/>
      <c r="AV199" s="244"/>
      <c r="AW199" s="244"/>
      <c r="AX199" s="244"/>
      <c r="AY199" s="244"/>
      <c r="AZ199" s="244"/>
      <c r="BA199" s="244"/>
      <c r="BB199" s="244"/>
      <c r="BC199" s="244"/>
      <c r="BD199" s="244"/>
      <c r="BE199" s="244"/>
      <c r="BF199" s="244"/>
      <c r="BG199" s="244"/>
      <c r="BH199" s="244"/>
    </row>
    <row r="200" spans="1:60">
      <c r="A200" s="284" t="s">
        <v>119</v>
      </c>
      <c r="B200" s="256" t="s">
        <v>93</v>
      </c>
      <c r="C200" s="275" t="s">
        <v>94</v>
      </c>
      <c r="D200" s="259"/>
      <c r="E200" s="262"/>
      <c r="F200" s="272">
        <f>SUM(G201:G204)</f>
        <v>0</v>
      </c>
      <c r="G200" s="273"/>
      <c r="H200" s="268"/>
      <c r="I200" s="287"/>
      <c r="AE200" t="s">
        <v>120</v>
      </c>
    </row>
    <row r="201" spans="1:60" outlineLevel="1">
      <c r="A201" s="285">
        <v>107</v>
      </c>
      <c r="B201" s="257" t="s">
        <v>389</v>
      </c>
      <c r="C201" s="276" t="s">
        <v>390</v>
      </c>
      <c r="D201" s="260" t="s">
        <v>158</v>
      </c>
      <c r="E201" s="263">
        <v>1</v>
      </c>
      <c r="F201" s="269"/>
      <c r="G201" s="270">
        <f>ROUND(E201*F201,2)</f>
        <v>0</v>
      </c>
      <c r="H201" s="271"/>
      <c r="I201" s="288" t="s">
        <v>124</v>
      </c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 t="s">
        <v>125</v>
      </c>
      <c r="AF201" s="244">
        <v>1</v>
      </c>
      <c r="AG201" s="244"/>
      <c r="AH201" s="244"/>
      <c r="AI201" s="244"/>
      <c r="AJ201" s="244"/>
      <c r="AK201" s="244"/>
      <c r="AL201" s="244"/>
      <c r="AM201" s="244">
        <v>15</v>
      </c>
      <c r="AN201" s="244"/>
      <c r="AO201" s="244"/>
      <c r="AP201" s="244"/>
      <c r="AQ201" s="244"/>
      <c r="AR201" s="244"/>
      <c r="AS201" s="244"/>
      <c r="AT201" s="244"/>
      <c r="AU201" s="244"/>
      <c r="AV201" s="244"/>
      <c r="AW201" s="244"/>
      <c r="AX201" s="244"/>
      <c r="AY201" s="244"/>
      <c r="AZ201" s="244"/>
      <c r="BA201" s="244"/>
      <c r="BB201" s="244"/>
      <c r="BC201" s="244"/>
      <c r="BD201" s="244"/>
      <c r="BE201" s="244"/>
      <c r="BF201" s="244"/>
      <c r="BG201" s="244"/>
      <c r="BH201" s="244"/>
    </row>
    <row r="202" spans="1:60" ht="22.5" outlineLevel="1">
      <c r="A202" s="285">
        <v>108</v>
      </c>
      <c r="B202" s="257" t="s">
        <v>391</v>
      </c>
      <c r="C202" s="276" t="s">
        <v>392</v>
      </c>
      <c r="D202" s="260" t="s">
        <v>139</v>
      </c>
      <c r="E202" s="263">
        <v>13.045</v>
      </c>
      <c r="F202" s="269"/>
      <c r="G202" s="270">
        <f>ROUND(E202*F202,2)</f>
        <v>0</v>
      </c>
      <c r="H202" s="271"/>
      <c r="I202" s="288" t="s">
        <v>124</v>
      </c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 t="s">
        <v>125</v>
      </c>
      <c r="AF202" s="244">
        <v>2</v>
      </c>
      <c r="AG202" s="244"/>
      <c r="AH202" s="244"/>
      <c r="AI202" s="244"/>
      <c r="AJ202" s="244"/>
      <c r="AK202" s="244"/>
      <c r="AL202" s="244"/>
      <c r="AM202" s="244">
        <v>15</v>
      </c>
      <c r="AN202" s="244"/>
      <c r="AO202" s="244"/>
      <c r="AP202" s="244"/>
      <c r="AQ202" s="244"/>
      <c r="AR202" s="244"/>
      <c r="AS202" s="244"/>
      <c r="AT202" s="244"/>
      <c r="AU202" s="244"/>
      <c r="AV202" s="244"/>
      <c r="AW202" s="244"/>
      <c r="AX202" s="244"/>
      <c r="AY202" s="244"/>
      <c r="AZ202" s="244"/>
      <c r="BA202" s="244"/>
      <c r="BB202" s="244"/>
      <c r="BC202" s="244"/>
      <c r="BD202" s="244"/>
      <c r="BE202" s="244"/>
      <c r="BF202" s="244"/>
      <c r="BG202" s="244"/>
      <c r="BH202" s="244"/>
    </row>
    <row r="203" spans="1:60" outlineLevel="1">
      <c r="A203" s="286"/>
      <c r="B203" s="258"/>
      <c r="C203" s="277" t="s">
        <v>393</v>
      </c>
      <c r="D203" s="261"/>
      <c r="E203" s="264">
        <v>8.0399999999999991</v>
      </c>
      <c r="F203" s="270"/>
      <c r="G203" s="270"/>
      <c r="H203" s="271"/>
      <c r="I203" s="288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244"/>
      <c r="AH203" s="244"/>
      <c r="AI203" s="244"/>
      <c r="AJ203" s="244"/>
      <c r="AK203" s="244"/>
      <c r="AL203" s="244"/>
      <c r="AM203" s="244"/>
      <c r="AN203" s="244"/>
      <c r="AO203" s="244"/>
      <c r="AP203" s="244"/>
      <c r="AQ203" s="244"/>
      <c r="AR203" s="244"/>
      <c r="AS203" s="244"/>
      <c r="AT203" s="244"/>
      <c r="AU203" s="244"/>
      <c r="AV203" s="244"/>
      <c r="AW203" s="244"/>
      <c r="AX203" s="244"/>
      <c r="AY203" s="244"/>
      <c r="AZ203" s="244"/>
      <c r="BA203" s="244"/>
      <c r="BB203" s="244"/>
      <c r="BC203" s="244"/>
      <c r="BD203" s="244"/>
      <c r="BE203" s="244"/>
      <c r="BF203" s="244"/>
      <c r="BG203" s="244"/>
      <c r="BH203" s="244"/>
    </row>
    <row r="204" spans="1:60" outlineLevel="1">
      <c r="A204" s="286"/>
      <c r="B204" s="258"/>
      <c r="C204" s="277" t="s">
        <v>394</v>
      </c>
      <c r="D204" s="261"/>
      <c r="E204" s="264">
        <v>5</v>
      </c>
      <c r="F204" s="270"/>
      <c r="G204" s="270"/>
      <c r="H204" s="271"/>
      <c r="I204" s="288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244"/>
      <c r="AH204" s="244"/>
      <c r="AI204" s="244"/>
      <c r="AJ204" s="244"/>
      <c r="AK204" s="244"/>
      <c r="AL204" s="244"/>
      <c r="AM204" s="244"/>
      <c r="AN204" s="244"/>
      <c r="AO204" s="244"/>
      <c r="AP204" s="244"/>
      <c r="AQ204" s="244"/>
      <c r="AR204" s="244"/>
      <c r="AS204" s="244"/>
      <c r="AT204" s="244"/>
      <c r="AU204" s="244"/>
      <c r="AV204" s="244"/>
      <c r="AW204" s="244"/>
      <c r="AX204" s="244"/>
      <c r="AY204" s="244"/>
      <c r="AZ204" s="244"/>
      <c r="BA204" s="244"/>
      <c r="BB204" s="244"/>
      <c r="BC204" s="244"/>
      <c r="BD204" s="244"/>
      <c r="BE204" s="244"/>
      <c r="BF204" s="244"/>
      <c r="BG204" s="244"/>
      <c r="BH204" s="244"/>
    </row>
    <row r="205" spans="1:60">
      <c r="A205" s="284" t="s">
        <v>119</v>
      </c>
      <c r="B205" s="256" t="s">
        <v>95</v>
      </c>
      <c r="C205" s="275" t="s">
        <v>96</v>
      </c>
      <c r="D205" s="259"/>
      <c r="E205" s="262"/>
      <c r="F205" s="272">
        <f>SUM(G206:G209)</f>
        <v>0</v>
      </c>
      <c r="G205" s="273"/>
      <c r="H205" s="268"/>
      <c r="I205" s="287"/>
      <c r="AE205" t="s">
        <v>120</v>
      </c>
    </row>
    <row r="206" spans="1:60" outlineLevel="1">
      <c r="A206" s="285">
        <v>109</v>
      </c>
      <c r="B206" s="257" t="s">
        <v>395</v>
      </c>
      <c r="C206" s="276" t="s">
        <v>396</v>
      </c>
      <c r="D206" s="260" t="s">
        <v>139</v>
      </c>
      <c r="E206" s="263">
        <v>181.9306</v>
      </c>
      <c r="F206" s="269"/>
      <c r="G206" s="270">
        <f>ROUND(E206*F206,2)</f>
        <v>0</v>
      </c>
      <c r="H206" s="271"/>
      <c r="I206" s="288" t="s">
        <v>124</v>
      </c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  <c r="X206" s="244"/>
      <c r="Y206" s="244"/>
      <c r="Z206" s="244"/>
      <c r="AA206" s="244"/>
      <c r="AB206" s="244"/>
      <c r="AC206" s="244"/>
      <c r="AD206" s="244"/>
      <c r="AE206" s="244" t="s">
        <v>125</v>
      </c>
      <c r="AF206" s="244">
        <v>1</v>
      </c>
      <c r="AG206" s="244"/>
      <c r="AH206" s="244"/>
      <c r="AI206" s="244"/>
      <c r="AJ206" s="244"/>
      <c r="AK206" s="244"/>
      <c r="AL206" s="244"/>
      <c r="AM206" s="244">
        <v>15</v>
      </c>
      <c r="AN206" s="244"/>
      <c r="AO206" s="244"/>
      <c r="AP206" s="244"/>
      <c r="AQ206" s="244"/>
      <c r="AR206" s="244"/>
      <c r="AS206" s="244"/>
      <c r="AT206" s="244"/>
      <c r="AU206" s="244"/>
      <c r="AV206" s="244"/>
      <c r="AW206" s="244"/>
      <c r="AX206" s="244"/>
      <c r="AY206" s="244"/>
      <c r="AZ206" s="244"/>
      <c r="BA206" s="244"/>
      <c r="BB206" s="244"/>
      <c r="BC206" s="244"/>
      <c r="BD206" s="244"/>
      <c r="BE206" s="244"/>
      <c r="BF206" s="244"/>
      <c r="BG206" s="244"/>
      <c r="BH206" s="244"/>
    </row>
    <row r="207" spans="1:60" outlineLevel="1">
      <c r="A207" s="285">
        <v>110</v>
      </c>
      <c r="B207" s="257" t="s">
        <v>397</v>
      </c>
      <c r="C207" s="276" t="s">
        <v>398</v>
      </c>
      <c r="D207" s="260" t="s">
        <v>139</v>
      </c>
      <c r="E207" s="263">
        <v>261.21260000000001</v>
      </c>
      <c r="F207" s="269"/>
      <c r="G207" s="270">
        <f>ROUND(E207*F207,2)</f>
        <v>0</v>
      </c>
      <c r="H207" s="271"/>
      <c r="I207" s="288" t="s">
        <v>124</v>
      </c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 t="s">
        <v>125</v>
      </c>
      <c r="AF207" s="244">
        <v>1</v>
      </c>
      <c r="AG207" s="244"/>
      <c r="AH207" s="244"/>
      <c r="AI207" s="244"/>
      <c r="AJ207" s="244"/>
      <c r="AK207" s="244"/>
      <c r="AL207" s="244"/>
      <c r="AM207" s="244">
        <v>15</v>
      </c>
      <c r="AN207" s="244"/>
      <c r="AO207" s="244"/>
      <c r="AP207" s="244"/>
      <c r="AQ207" s="244"/>
      <c r="AR207" s="244"/>
      <c r="AS207" s="244"/>
      <c r="AT207" s="244"/>
      <c r="AU207" s="244"/>
      <c r="AV207" s="244"/>
      <c r="AW207" s="244"/>
      <c r="AX207" s="244"/>
      <c r="AY207" s="244"/>
      <c r="AZ207" s="244"/>
      <c r="BA207" s="244"/>
      <c r="BB207" s="244"/>
      <c r="BC207" s="244"/>
      <c r="BD207" s="244"/>
      <c r="BE207" s="244"/>
      <c r="BF207" s="244"/>
      <c r="BG207" s="244"/>
      <c r="BH207" s="244"/>
    </row>
    <row r="208" spans="1:60" outlineLevel="1">
      <c r="A208" s="285">
        <v>111</v>
      </c>
      <c r="B208" s="257" t="s">
        <v>399</v>
      </c>
      <c r="C208" s="276" t="s">
        <v>400</v>
      </c>
      <c r="D208" s="260" t="s">
        <v>139</v>
      </c>
      <c r="E208" s="263">
        <v>35</v>
      </c>
      <c r="F208" s="269"/>
      <c r="G208" s="270">
        <f>ROUND(E208*F208,2)</f>
        <v>0</v>
      </c>
      <c r="H208" s="271"/>
      <c r="I208" s="288" t="s">
        <v>124</v>
      </c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4"/>
      <c r="U208" s="244"/>
      <c r="V208" s="244"/>
      <c r="W208" s="244"/>
      <c r="X208" s="244"/>
      <c r="Y208" s="244"/>
      <c r="Z208" s="244"/>
      <c r="AA208" s="244"/>
      <c r="AB208" s="244"/>
      <c r="AC208" s="244"/>
      <c r="AD208" s="244"/>
      <c r="AE208" s="244" t="s">
        <v>125</v>
      </c>
      <c r="AF208" s="244">
        <v>1</v>
      </c>
      <c r="AG208" s="244"/>
      <c r="AH208" s="244"/>
      <c r="AI208" s="244"/>
      <c r="AJ208" s="244"/>
      <c r="AK208" s="244"/>
      <c r="AL208" s="244"/>
      <c r="AM208" s="244">
        <v>15</v>
      </c>
      <c r="AN208" s="244"/>
      <c r="AO208" s="244"/>
      <c r="AP208" s="244"/>
      <c r="AQ208" s="244"/>
      <c r="AR208" s="244"/>
      <c r="AS208" s="244"/>
      <c r="AT208" s="244"/>
      <c r="AU208" s="244"/>
      <c r="AV208" s="244"/>
      <c r="AW208" s="244"/>
      <c r="AX208" s="244"/>
      <c r="AY208" s="244"/>
      <c r="AZ208" s="244"/>
      <c r="BA208" s="244"/>
      <c r="BB208" s="244"/>
      <c r="BC208" s="244"/>
      <c r="BD208" s="244"/>
      <c r="BE208" s="244"/>
      <c r="BF208" s="244"/>
      <c r="BG208" s="244"/>
      <c r="BH208" s="244"/>
    </row>
    <row r="209" spans="1:60" outlineLevel="1">
      <c r="A209" s="285">
        <v>112</v>
      </c>
      <c r="B209" s="257" t="s">
        <v>401</v>
      </c>
      <c r="C209" s="276" t="s">
        <v>402</v>
      </c>
      <c r="D209" s="260" t="s">
        <v>139</v>
      </c>
      <c r="E209" s="263">
        <v>261.21260000000001</v>
      </c>
      <c r="F209" s="269"/>
      <c r="G209" s="270">
        <f>ROUND(E209*F209,2)</f>
        <v>0</v>
      </c>
      <c r="H209" s="271"/>
      <c r="I209" s="288" t="s">
        <v>124</v>
      </c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 t="s">
        <v>125</v>
      </c>
      <c r="AF209" s="244">
        <v>1</v>
      </c>
      <c r="AG209" s="244"/>
      <c r="AH209" s="244"/>
      <c r="AI209" s="244"/>
      <c r="AJ209" s="244"/>
      <c r="AK209" s="244"/>
      <c r="AL209" s="244"/>
      <c r="AM209" s="244">
        <v>15</v>
      </c>
      <c r="AN209" s="244"/>
      <c r="AO209" s="244"/>
      <c r="AP209" s="244"/>
      <c r="AQ209" s="244"/>
      <c r="AR209" s="244"/>
      <c r="AS209" s="244"/>
      <c r="AT209" s="244"/>
      <c r="AU209" s="244"/>
      <c r="AV209" s="244"/>
      <c r="AW209" s="244"/>
      <c r="AX209" s="244"/>
      <c r="AY209" s="244"/>
      <c r="AZ209" s="244"/>
      <c r="BA209" s="244"/>
      <c r="BB209" s="244"/>
      <c r="BC209" s="244"/>
      <c r="BD209" s="244"/>
      <c r="BE209" s="244"/>
      <c r="BF209" s="244"/>
      <c r="BG209" s="244"/>
      <c r="BH209" s="244"/>
    </row>
    <row r="210" spans="1:60">
      <c r="A210" s="284" t="s">
        <v>119</v>
      </c>
      <c r="B210" s="256" t="s">
        <v>97</v>
      </c>
      <c r="C210" s="275" t="s">
        <v>98</v>
      </c>
      <c r="D210" s="259"/>
      <c r="E210" s="262"/>
      <c r="F210" s="272">
        <f>SUM(G211:G211)</f>
        <v>0</v>
      </c>
      <c r="G210" s="273"/>
      <c r="H210" s="268"/>
      <c r="I210" s="287"/>
      <c r="AE210" t="s">
        <v>120</v>
      </c>
    </row>
    <row r="211" spans="1:60" outlineLevel="1">
      <c r="A211" s="285">
        <v>113</v>
      </c>
      <c r="B211" s="257" t="s">
        <v>403</v>
      </c>
      <c r="C211" s="276" t="s">
        <v>404</v>
      </c>
      <c r="D211" s="260" t="s">
        <v>158</v>
      </c>
      <c r="E211" s="263">
        <v>1</v>
      </c>
      <c r="F211" s="269"/>
      <c r="G211" s="270">
        <f>ROUND(E211*F211,2)</f>
        <v>0</v>
      </c>
      <c r="H211" s="271"/>
      <c r="I211" s="288" t="s">
        <v>124</v>
      </c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 t="s">
        <v>125</v>
      </c>
      <c r="AF211" s="244">
        <v>1</v>
      </c>
      <c r="AG211" s="244"/>
      <c r="AH211" s="244"/>
      <c r="AI211" s="244"/>
      <c r="AJ211" s="244"/>
      <c r="AK211" s="244"/>
      <c r="AL211" s="244"/>
      <c r="AM211" s="244">
        <v>15</v>
      </c>
      <c r="AN211" s="244"/>
      <c r="AO211" s="244"/>
      <c r="AP211" s="244"/>
      <c r="AQ211" s="244"/>
      <c r="AR211" s="244"/>
      <c r="AS211" s="244"/>
      <c r="AT211" s="244"/>
      <c r="AU211" s="244"/>
      <c r="AV211" s="244"/>
      <c r="AW211" s="244"/>
      <c r="AX211" s="244"/>
      <c r="AY211" s="244"/>
      <c r="AZ211" s="244"/>
      <c r="BA211" s="244"/>
      <c r="BB211" s="244"/>
      <c r="BC211" s="244"/>
      <c r="BD211" s="244"/>
      <c r="BE211" s="244"/>
      <c r="BF211" s="244"/>
      <c r="BG211" s="244"/>
      <c r="BH211" s="244"/>
    </row>
    <row r="212" spans="1:60">
      <c r="A212" s="284" t="s">
        <v>119</v>
      </c>
      <c r="B212" s="256" t="s">
        <v>99</v>
      </c>
      <c r="C212" s="275" t="s">
        <v>100</v>
      </c>
      <c r="D212" s="259"/>
      <c r="E212" s="262"/>
      <c r="F212" s="272">
        <f>SUM(G213:G219)</f>
        <v>0</v>
      </c>
      <c r="G212" s="273"/>
      <c r="H212" s="268"/>
      <c r="I212" s="287"/>
      <c r="AE212" t="s">
        <v>120</v>
      </c>
    </row>
    <row r="213" spans="1:60" outlineLevel="1">
      <c r="A213" s="285">
        <v>114</v>
      </c>
      <c r="B213" s="257" t="s">
        <v>405</v>
      </c>
      <c r="C213" s="276" t="s">
        <v>406</v>
      </c>
      <c r="D213" s="260" t="s">
        <v>256</v>
      </c>
      <c r="E213" s="263">
        <v>4.8168699999999998</v>
      </c>
      <c r="F213" s="269"/>
      <c r="G213" s="270">
        <f>ROUND(E213*F213,2)</f>
        <v>0</v>
      </c>
      <c r="H213" s="271"/>
      <c r="I213" s="288" t="s">
        <v>124</v>
      </c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 t="s">
        <v>125</v>
      </c>
      <c r="AF213" s="244">
        <v>8</v>
      </c>
      <c r="AG213" s="244"/>
      <c r="AH213" s="244"/>
      <c r="AI213" s="244"/>
      <c r="AJ213" s="244"/>
      <c r="AK213" s="244"/>
      <c r="AL213" s="244"/>
      <c r="AM213" s="244">
        <v>15</v>
      </c>
      <c r="AN213" s="244"/>
      <c r="AO213" s="244"/>
      <c r="AP213" s="244"/>
      <c r="AQ213" s="244"/>
      <c r="AR213" s="244"/>
      <c r="AS213" s="244"/>
      <c r="AT213" s="244"/>
      <c r="AU213" s="244"/>
      <c r="AV213" s="244"/>
      <c r="AW213" s="244"/>
      <c r="AX213" s="244"/>
      <c r="AY213" s="244"/>
      <c r="AZ213" s="244"/>
      <c r="BA213" s="244"/>
      <c r="BB213" s="244"/>
      <c r="BC213" s="244"/>
      <c r="BD213" s="244"/>
      <c r="BE213" s="244"/>
      <c r="BF213" s="244"/>
      <c r="BG213" s="244"/>
      <c r="BH213" s="244"/>
    </row>
    <row r="214" spans="1:60" outlineLevel="1">
      <c r="A214" s="285">
        <v>115</v>
      </c>
      <c r="B214" s="257" t="s">
        <v>407</v>
      </c>
      <c r="C214" s="276" t="s">
        <v>408</v>
      </c>
      <c r="D214" s="260" t="s">
        <v>256</v>
      </c>
      <c r="E214" s="263">
        <v>4.8168699999999998</v>
      </c>
      <c r="F214" s="269"/>
      <c r="G214" s="270">
        <f>ROUND(E214*F214,2)</f>
        <v>0</v>
      </c>
      <c r="H214" s="271"/>
      <c r="I214" s="288" t="s">
        <v>124</v>
      </c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 t="s">
        <v>125</v>
      </c>
      <c r="AF214" s="244">
        <v>8</v>
      </c>
      <c r="AG214" s="244"/>
      <c r="AH214" s="244"/>
      <c r="AI214" s="244"/>
      <c r="AJ214" s="244"/>
      <c r="AK214" s="244"/>
      <c r="AL214" s="244"/>
      <c r="AM214" s="244">
        <v>15</v>
      </c>
      <c r="AN214" s="244"/>
      <c r="AO214" s="244"/>
      <c r="AP214" s="244"/>
      <c r="AQ214" s="244"/>
      <c r="AR214" s="244"/>
      <c r="AS214" s="244"/>
      <c r="AT214" s="244"/>
      <c r="AU214" s="244"/>
      <c r="AV214" s="244"/>
      <c r="AW214" s="244"/>
      <c r="AX214" s="244"/>
      <c r="AY214" s="244"/>
      <c r="AZ214" s="244"/>
      <c r="BA214" s="244"/>
      <c r="BB214" s="244"/>
      <c r="BC214" s="244"/>
      <c r="BD214" s="244"/>
      <c r="BE214" s="244"/>
      <c r="BF214" s="244"/>
      <c r="BG214" s="244"/>
      <c r="BH214" s="244"/>
    </row>
    <row r="215" spans="1:60" outlineLevel="1">
      <c r="A215" s="285">
        <v>116</v>
      </c>
      <c r="B215" s="257" t="s">
        <v>409</v>
      </c>
      <c r="C215" s="276" t="s">
        <v>410</v>
      </c>
      <c r="D215" s="260" t="s">
        <v>256</v>
      </c>
      <c r="E215" s="263">
        <v>4.8168699999999998</v>
      </c>
      <c r="F215" s="269"/>
      <c r="G215" s="270">
        <f>ROUND(E215*F215,2)</f>
        <v>0</v>
      </c>
      <c r="H215" s="271"/>
      <c r="I215" s="288" t="s">
        <v>124</v>
      </c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 t="s">
        <v>125</v>
      </c>
      <c r="AF215" s="244">
        <v>8</v>
      </c>
      <c r="AG215" s="244"/>
      <c r="AH215" s="244"/>
      <c r="AI215" s="244"/>
      <c r="AJ215" s="244"/>
      <c r="AK215" s="244"/>
      <c r="AL215" s="244"/>
      <c r="AM215" s="244">
        <v>15</v>
      </c>
      <c r="AN215" s="244"/>
      <c r="AO215" s="244"/>
      <c r="AP215" s="244"/>
      <c r="AQ215" s="244"/>
      <c r="AR215" s="244"/>
      <c r="AS215" s="244"/>
      <c r="AT215" s="244"/>
      <c r="AU215" s="244"/>
      <c r="AV215" s="244"/>
      <c r="AW215" s="244"/>
      <c r="AX215" s="244"/>
      <c r="AY215" s="244"/>
      <c r="AZ215" s="244"/>
      <c r="BA215" s="244"/>
      <c r="BB215" s="244"/>
      <c r="BC215" s="244"/>
      <c r="BD215" s="244"/>
      <c r="BE215" s="244"/>
      <c r="BF215" s="244"/>
      <c r="BG215" s="244"/>
      <c r="BH215" s="244"/>
    </row>
    <row r="216" spans="1:60" outlineLevel="1">
      <c r="A216" s="285">
        <v>117</v>
      </c>
      <c r="B216" s="257" t="s">
        <v>411</v>
      </c>
      <c r="C216" s="276" t="s">
        <v>412</v>
      </c>
      <c r="D216" s="260" t="s">
        <v>256</v>
      </c>
      <c r="E216" s="263">
        <v>4.8168699999999998</v>
      </c>
      <c r="F216" s="269"/>
      <c r="G216" s="270">
        <f>ROUND(E216*F216,2)</f>
        <v>0</v>
      </c>
      <c r="H216" s="271"/>
      <c r="I216" s="288" t="s">
        <v>124</v>
      </c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 t="s">
        <v>125</v>
      </c>
      <c r="AF216" s="244">
        <v>8</v>
      </c>
      <c r="AG216" s="244"/>
      <c r="AH216" s="244"/>
      <c r="AI216" s="244"/>
      <c r="AJ216" s="244"/>
      <c r="AK216" s="244"/>
      <c r="AL216" s="244"/>
      <c r="AM216" s="244">
        <v>15</v>
      </c>
      <c r="AN216" s="244"/>
      <c r="AO216" s="244"/>
      <c r="AP216" s="244"/>
      <c r="AQ216" s="244"/>
      <c r="AR216" s="244"/>
      <c r="AS216" s="244"/>
      <c r="AT216" s="244"/>
      <c r="AU216" s="244"/>
      <c r="AV216" s="244"/>
      <c r="AW216" s="244"/>
      <c r="AX216" s="244"/>
      <c r="AY216" s="244"/>
      <c r="AZ216" s="244"/>
      <c r="BA216" s="244"/>
      <c r="BB216" s="244"/>
      <c r="BC216" s="244"/>
      <c r="BD216" s="244"/>
      <c r="BE216" s="244"/>
      <c r="BF216" s="244"/>
      <c r="BG216" s="244"/>
      <c r="BH216" s="244"/>
    </row>
    <row r="217" spans="1:60" outlineLevel="1">
      <c r="A217" s="285">
        <v>118</v>
      </c>
      <c r="B217" s="257" t="s">
        <v>413</v>
      </c>
      <c r="C217" s="276" t="s">
        <v>414</v>
      </c>
      <c r="D217" s="260" t="s">
        <v>256</v>
      </c>
      <c r="E217" s="263">
        <v>4.8168699999999998</v>
      </c>
      <c r="F217" s="269"/>
      <c r="G217" s="270">
        <f>ROUND(E217*F217,2)</f>
        <v>0</v>
      </c>
      <c r="H217" s="271"/>
      <c r="I217" s="288" t="s">
        <v>124</v>
      </c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 t="s">
        <v>125</v>
      </c>
      <c r="AF217" s="244">
        <v>8</v>
      </c>
      <c r="AG217" s="244"/>
      <c r="AH217" s="244"/>
      <c r="AI217" s="244"/>
      <c r="AJ217" s="244"/>
      <c r="AK217" s="244"/>
      <c r="AL217" s="244"/>
      <c r="AM217" s="244">
        <v>15</v>
      </c>
      <c r="AN217" s="244"/>
      <c r="AO217" s="244"/>
      <c r="AP217" s="244"/>
      <c r="AQ217" s="244"/>
      <c r="AR217" s="244"/>
      <c r="AS217" s="244"/>
      <c r="AT217" s="244"/>
      <c r="AU217" s="244"/>
      <c r="AV217" s="244"/>
      <c r="AW217" s="244"/>
      <c r="AX217" s="244"/>
      <c r="AY217" s="244"/>
      <c r="AZ217" s="244"/>
      <c r="BA217" s="244"/>
      <c r="BB217" s="244"/>
      <c r="BC217" s="244"/>
      <c r="BD217" s="244"/>
      <c r="BE217" s="244"/>
      <c r="BF217" s="244"/>
      <c r="BG217" s="244"/>
      <c r="BH217" s="244"/>
    </row>
    <row r="218" spans="1:60" outlineLevel="1">
      <c r="A218" s="285">
        <v>119</v>
      </c>
      <c r="B218" s="257" t="s">
        <v>415</v>
      </c>
      <c r="C218" s="276" t="s">
        <v>416</v>
      </c>
      <c r="D218" s="260" t="s">
        <v>256</v>
      </c>
      <c r="E218" s="263">
        <v>4.8168699999999998</v>
      </c>
      <c r="F218" s="269"/>
      <c r="G218" s="270">
        <f>ROUND(E218*F218,2)</f>
        <v>0</v>
      </c>
      <c r="H218" s="271"/>
      <c r="I218" s="288" t="s">
        <v>124</v>
      </c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 t="s">
        <v>125</v>
      </c>
      <c r="AF218" s="244">
        <v>8</v>
      </c>
      <c r="AG218" s="244"/>
      <c r="AH218" s="244"/>
      <c r="AI218" s="244"/>
      <c r="AJ218" s="244"/>
      <c r="AK218" s="244"/>
      <c r="AL218" s="244"/>
      <c r="AM218" s="244">
        <v>15</v>
      </c>
      <c r="AN218" s="244"/>
      <c r="AO218" s="244"/>
      <c r="AP218" s="244"/>
      <c r="AQ218" s="244"/>
      <c r="AR218" s="244"/>
      <c r="AS218" s="244"/>
      <c r="AT218" s="244"/>
      <c r="AU218" s="244"/>
      <c r="AV218" s="244"/>
      <c r="AW218" s="244"/>
      <c r="AX218" s="244"/>
      <c r="AY218" s="244"/>
      <c r="AZ218" s="244"/>
      <c r="BA218" s="244"/>
      <c r="BB218" s="244"/>
      <c r="BC218" s="244"/>
      <c r="BD218" s="244"/>
      <c r="BE218" s="244"/>
      <c r="BF218" s="244"/>
      <c r="BG218" s="244"/>
      <c r="BH218" s="244"/>
    </row>
    <row r="219" spans="1:60" outlineLevel="1">
      <c r="A219" s="285">
        <v>120</v>
      </c>
      <c r="B219" s="257" t="s">
        <v>417</v>
      </c>
      <c r="C219" s="276" t="s">
        <v>418</v>
      </c>
      <c r="D219" s="260" t="s">
        <v>256</v>
      </c>
      <c r="E219" s="263">
        <v>4.8168699999999998</v>
      </c>
      <c r="F219" s="269"/>
      <c r="G219" s="270">
        <f>ROUND(E219*F219,2)</f>
        <v>0</v>
      </c>
      <c r="H219" s="271"/>
      <c r="I219" s="288" t="s">
        <v>124</v>
      </c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 t="s">
        <v>125</v>
      </c>
      <c r="AF219" s="244">
        <v>8</v>
      </c>
      <c r="AG219" s="244"/>
      <c r="AH219" s="244"/>
      <c r="AI219" s="244"/>
      <c r="AJ219" s="244"/>
      <c r="AK219" s="244"/>
      <c r="AL219" s="244"/>
      <c r="AM219" s="244">
        <v>15</v>
      </c>
      <c r="AN219" s="244"/>
      <c r="AO219" s="244"/>
      <c r="AP219" s="244"/>
      <c r="AQ219" s="244"/>
      <c r="AR219" s="244"/>
      <c r="AS219" s="244"/>
      <c r="AT219" s="244"/>
      <c r="AU219" s="244"/>
      <c r="AV219" s="244"/>
      <c r="AW219" s="244"/>
      <c r="AX219" s="244"/>
      <c r="AY219" s="244"/>
      <c r="AZ219" s="244"/>
      <c r="BA219" s="244"/>
      <c r="BB219" s="244"/>
      <c r="BC219" s="244"/>
      <c r="BD219" s="244"/>
      <c r="BE219" s="244"/>
      <c r="BF219" s="244"/>
      <c r="BG219" s="244"/>
      <c r="BH219" s="244"/>
    </row>
    <row r="220" spans="1:60">
      <c r="A220" s="284" t="s">
        <v>119</v>
      </c>
      <c r="B220" s="256" t="s">
        <v>101</v>
      </c>
      <c r="C220" s="275" t="s">
        <v>102</v>
      </c>
      <c r="D220" s="259"/>
      <c r="E220" s="262"/>
      <c r="F220" s="272">
        <f>SUM(G221:G221)</f>
        <v>0</v>
      </c>
      <c r="G220" s="273"/>
      <c r="H220" s="268"/>
      <c r="I220" s="287"/>
      <c r="AE220" t="s">
        <v>120</v>
      </c>
    </row>
    <row r="221" spans="1:60" outlineLevel="1">
      <c r="A221" s="285">
        <v>121</v>
      </c>
      <c r="B221" s="257" t="s">
        <v>419</v>
      </c>
      <c r="C221" s="276" t="s">
        <v>420</v>
      </c>
      <c r="D221" s="260" t="s">
        <v>421</v>
      </c>
      <c r="E221" s="263">
        <v>1</v>
      </c>
      <c r="F221" s="269"/>
      <c r="G221" s="270">
        <f>ROUND(E221*F221,2)</f>
        <v>0</v>
      </c>
      <c r="H221" s="271"/>
      <c r="I221" s="288" t="s">
        <v>124</v>
      </c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 t="s">
        <v>125</v>
      </c>
      <c r="AF221" s="244">
        <v>99</v>
      </c>
      <c r="AG221" s="244"/>
      <c r="AH221" s="244"/>
      <c r="AI221" s="244"/>
      <c r="AJ221" s="244"/>
      <c r="AK221" s="244"/>
      <c r="AL221" s="244"/>
      <c r="AM221" s="244">
        <v>15</v>
      </c>
      <c r="AN221" s="244"/>
      <c r="AO221" s="244"/>
      <c r="AP221" s="244"/>
      <c r="AQ221" s="244"/>
      <c r="AR221" s="244"/>
      <c r="AS221" s="244"/>
      <c r="AT221" s="244"/>
      <c r="AU221" s="244"/>
      <c r="AV221" s="244"/>
      <c r="AW221" s="244"/>
      <c r="AX221" s="244"/>
      <c r="AY221" s="244"/>
      <c r="AZ221" s="244"/>
      <c r="BA221" s="244"/>
      <c r="BB221" s="244"/>
      <c r="BC221" s="244"/>
      <c r="BD221" s="244"/>
      <c r="BE221" s="244"/>
      <c r="BF221" s="244"/>
      <c r="BG221" s="244"/>
      <c r="BH221" s="244"/>
    </row>
    <row r="222" spans="1:60">
      <c r="A222" s="284" t="s">
        <v>119</v>
      </c>
      <c r="B222" s="256" t="s">
        <v>103</v>
      </c>
      <c r="C222" s="275" t="s">
        <v>104</v>
      </c>
      <c r="D222" s="259"/>
      <c r="E222" s="262"/>
      <c r="F222" s="272">
        <f>SUM(G223:G223)</f>
        <v>0</v>
      </c>
      <c r="G222" s="273"/>
      <c r="H222" s="268"/>
      <c r="I222" s="287"/>
      <c r="AE222" t="s">
        <v>120</v>
      </c>
    </row>
    <row r="223" spans="1:60" ht="13.5" outlineLevel="1" thickBot="1">
      <c r="A223" s="298">
        <v>122</v>
      </c>
      <c r="B223" s="299" t="s">
        <v>422</v>
      </c>
      <c r="C223" s="300" t="s">
        <v>423</v>
      </c>
      <c r="D223" s="301" t="s">
        <v>421</v>
      </c>
      <c r="E223" s="302">
        <v>1</v>
      </c>
      <c r="F223" s="303"/>
      <c r="G223" s="304">
        <f>ROUND(E223*F223,2)</f>
        <v>0</v>
      </c>
      <c r="H223" s="305"/>
      <c r="I223" s="306" t="s">
        <v>124</v>
      </c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 t="s">
        <v>125</v>
      </c>
      <c r="AF223" s="244">
        <v>99</v>
      </c>
      <c r="AG223" s="244"/>
      <c r="AH223" s="244"/>
      <c r="AI223" s="244"/>
      <c r="AJ223" s="244"/>
      <c r="AK223" s="244"/>
      <c r="AL223" s="244"/>
      <c r="AM223" s="244">
        <v>15</v>
      </c>
      <c r="AN223" s="244"/>
      <c r="AO223" s="244"/>
      <c r="AP223" s="244"/>
      <c r="AQ223" s="244"/>
      <c r="AR223" s="244"/>
      <c r="AS223" s="244"/>
      <c r="AT223" s="244"/>
      <c r="AU223" s="244"/>
      <c r="AV223" s="244"/>
      <c r="AW223" s="244"/>
      <c r="AX223" s="244"/>
      <c r="AY223" s="244"/>
      <c r="AZ223" s="244"/>
      <c r="BA223" s="244"/>
      <c r="BB223" s="244"/>
      <c r="BC223" s="244"/>
      <c r="BD223" s="244"/>
      <c r="BE223" s="244"/>
      <c r="BF223" s="244"/>
      <c r="BG223" s="244"/>
      <c r="BH223" s="244"/>
    </row>
    <row r="224" spans="1:60" hidden="1">
      <c r="A224" s="54"/>
      <c r="B224" s="61" t="s">
        <v>425</v>
      </c>
      <c r="C224" s="278" t="s">
        <v>425</v>
      </c>
      <c r="D224" s="247"/>
      <c r="E224" s="245"/>
      <c r="F224" s="245"/>
      <c r="G224" s="245"/>
      <c r="H224" s="245"/>
      <c r="I224" s="246"/>
    </row>
    <row r="225" spans="1:41" hidden="1">
      <c r="A225" s="279"/>
      <c r="B225" s="280" t="s">
        <v>424</v>
      </c>
      <c r="C225" s="281"/>
      <c r="D225" s="282"/>
      <c r="E225" s="279"/>
      <c r="F225" s="279"/>
      <c r="G225" s="283">
        <f>F8+F30+F54+F62+F67+F73+F107+F109+F113+F118+F120+F122+F145+F148+F151+F165+F176+F184+F192+F200+F205+F210+F212+F220+F222</f>
        <v>0</v>
      </c>
      <c r="H225" s="46"/>
      <c r="I225" s="46"/>
      <c r="AN225">
        <v>15</v>
      </c>
      <c r="AO225">
        <v>21</v>
      </c>
    </row>
    <row r="226" spans="1:41">
      <c r="A226" s="46"/>
      <c r="B226" s="274"/>
      <c r="C226" s="274"/>
      <c r="D226" s="223"/>
      <c r="E226" s="46"/>
      <c r="F226" s="46"/>
      <c r="G226" s="46"/>
      <c r="H226" s="46"/>
      <c r="I226" s="46"/>
      <c r="AN226">
        <f>SUMIF(AM8:AM225,AN225,G8:G225)</f>
        <v>0</v>
      </c>
      <c r="AO226">
        <f>SUMIF(AM8:AM225,AO225,G8:G225)</f>
        <v>0</v>
      </c>
    </row>
    <row r="227" spans="1:41">
      <c r="D227" s="221"/>
    </row>
    <row r="228" spans="1:41">
      <c r="D228" s="221"/>
    </row>
    <row r="229" spans="1:41">
      <c r="D229" s="221"/>
    </row>
    <row r="230" spans="1:41">
      <c r="D230" s="221"/>
    </row>
    <row r="231" spans="1:41">
      <c r="D231" s="221"/>
    </row>
    <row r="232" spans="1:41">
      <c r="D232" s="221"/>
    </row>
    <row r="233" spans="1:41">
      <c r="D233" s="221"/>
    </row>
    <row r="234" spans="1:41">
      <c r="D234" s="221"/>
    </row>
    <row r="235" spans="1:41">
      <c r="D235" s="221"/>
    </row>
    <row r="236" spans="1:41">
      <c r="D236" s="221"/>
    </row>
    <row r="237" spans="1:41">
      <c r="D237" s="221"/>
    </row>
    <row r="238" spans="1:41">
      <c r="D238" s="221"/>
    </row>
    <row r="239" spans="1:41">
      <c r="D239" s="221"/>
    </row>
    <row r="240" spans="1:41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7">
    <mergeCell ref="F212:G212"/>
    <mergeCell ref="F220:G220"/>
    <mergeCell ref="F222:G222"/>
    <mergeCell ref="F176:G176"/>
    <mergeCell ref="F184:G184"/>
    <mergeCell ref="F192:G192"/>
    <mergeCell ref="F200:G200"/>
    <mergeCell ref="F205:G205"/>
    <mergeCell ref="F210:G210"/>
    <mergeCell ref="F120:G120"/>
    <mergeCell ref="F122:G122"/>
    <mergeCell ref="F145:G145"/>
    <mergeCell ref="F148:G148"/>
    <mergeCell ref="F151:G151"/>
    <mergeCell ref="F165:G165"/>
    <mergeCell ref="F67:G67"/>
    <mergeCell ref="F73:G73"/>
    <mergeCell ref="F107:G107"/>
    <mergeCell ref="F109:G109"/>
    <mergeCell ref="F113:G113"/>
    <mergeCell ref="F118:G118"/>
    <mergeCell ref="A1:G1"/>
    <mergeCell ref="C7:G7"/>
    <mergeCell ref="F8:G8"/>
    <mergeCell ref="F30:G30"/>
    <mergeCell ref="F54:G54"/>
    <mergeCell ref="F62:G6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2017-01-09T11:04:47Z</dcterms:modified>
</cp:coreProperties>
</file>